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421\Downloads\"/>
    </mc:Choice>
  </mc:AlternateContent>
  <xr:revisionPtr revIDLastSave="0" documentId="8_{19A9B168-B5FC-4B5A-808C-750A115C4D4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National PCA" sheetId="1" r:id="rId1"/>
    <sheet name="Wealth index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4" i="1" l="1"/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5" i="1"/>
  <c r="M55" i="1"/>
  <c r="L56" i="1"/>
  <c r="M56" i="1"/>
  <c r="L57" i="1"/>
  <c r="M57" i="1"/>
  <c r="L58" i="1"/>
  <c r="M58" i="1"/>
  <c r="M8" i="1" l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<sst xmlns="http://schemas.openxmlformats.org/spreadsheetml/2006/main" count="488" uniqueCount="125">
  <si>
    <t>Descriptive Statistics</t>
  </si>
  <si>
    <t>Mean</t>
  </si>
  <si>
    <t>Missing N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</si>
  <si>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</si>
  <si>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</si>
  <si>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</si>
  <si>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</si>
  <si>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</si>
  <si>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</si>
  <si>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</si>
  <si>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</si>
  <si>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</si>
  <si>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</si>
  <si>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</si>
  <si>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</si>
  <si>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</si>
  <si>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</si>
  <si>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</si>
  <si>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</si>
  <si>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</si>
  <si>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</si>
  <si>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</si>
  <si>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</si>
  <si>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</si>
  <si>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Total</t>
  </si>
  <si>
    <t>Wealth Index Quintiles</t>
  </si>
  <si>
    <t/>
  </si>
  <si>
    <t>a. For each variable, missing values are replaced with the variable mean.</t>
  </si>
  <si>
    <t>National</t>
  </si>
  <si>
    <t>Wealth index</t>
  </si>
  <si>
    <t>h2oires if water is piped into residence</t>
  </si>
  <si>
    <t>h2oyard if water is piped into compound/plot</t>
  </si>
  <si>
    <t>h2opub if gets water from a public tap</t>
  </si>
  <si>
    <t>h2otube if gets water from tubewell or borehole</t>
  </si>
  <si>
    <t>h2opwell if gets water from a protected well</t>
  </si>
  <si>
    <t>h2upwell if gets water from an unprotected well</t>
  </si>
  <si>
    <t>h2spring if gets water from a protected spring</t>
  </si>
  <si>
    <t>h2uspring if gets water from an unprotected spring</t>
  </si>
  <si>
    <t>h2otk if gets water from tanker truck or cart with sm tank</t>
  </si>
  <si>
    <t>h2obottl if uses bottled drinking water</t>
  </si>
  <si>
    <t>h2oother if gets water from other source (+2 rainwater, +2 surface water)</t>
  </si>
  <si>
    <t>flushs if has own flush toilet to sewer</t>
  </si>
  <si>
    <t>shflushs if uses shared flush toilet to sewer</t>
  </si>
  <si>
    <t>flushsp if has own flush toilet to septik</t>
  </si>
  <si>
    <t>flushp if has own flush toilet to pit latrine</t>
  </si>
  <si>
    <t>flusho if has flush toilet to other</t>
  </si>
  <si>
    <t>latvip if uses pit latrine (VIP)</t>
  </si>
  <si>
    <t>latpits if uses pit latrine with/out slab</t>
  </si>
  <si>
    <t>latcomp if uses composting toilet</t>
  </si>
  <si>
    <t>radio if household has radio</t>
  </si>
  <si>
    <t>tv if household has tv</t>
  </si>
  <si>
    <t>mphone if household has mobile phone</t>
  </si>
  <si>
    <t>phone if household has fixed phone</t>
  </si>
  <si>
    <t>video if household has fixed video</t>
  </si>
  <si>
    <t>tapecd if household has fixed tapecd</t>
  </si>
  <si>
    <t>fridge if household has fridge</t>
  </si>
  <si>
    <t>freezer if household has freezer</t>
  </si>
  <si>
    <t>washmach if household has washing machine</t>
  </si>
  <si>
    <t>dishwash if household has dishwasher</t>
  </si>
  <si>
    <t>microwave if household has microwave</t>
  </si>
  <si>
    <t>sofa if household has sofa</t>
  </si>
  <si>
    <t>armoire if household has armoire</t>
  </si>
  <si>
    <t>radiator if household has radiator</t>
  </si>
  <si>
    <t>generator if household has generator</t>
  </si>
  <si>
    <t>sewmach if household has sewing machine</t>
  </si>
  <si>
    <t>aircon if household has air conditioner</t>
  </si>
  <si>
    <t>boiler if household has boiler</t>
  </si>
  <si>
    <t>computer if household has computer</t>
  </si>
  <si>
    <t>satellite if household has satellite</t>
  </si>
  <si>
    <t>watch if household has watch</t>
  </si>
  <si>
    <t>bicycle if household has bicycle</t>
  </si>
  <si>
    <t>motobk if household has motorcycle or scooter</t>
  </si>
  <si>
    <t>cart if household has a cart</t>
  </si>
  <si>
    <t>car if household has car or truck</t>
  </si>
  <si>
    <t>tractor if household has tractor w motor</t>
  </si>
  <si>
    <t>boat if household has boat w motor</t>
  </si>
  <si>
    <t>sepkitch if cooking is done in a separate bldg or room</t>
  </si>
  <si>
    <t>memsleep Number of members per sleeping room</t>
  </si>
  <si>
    <t>bank if has bank account</t>
  </si>
  <si>
    <t>dirtfloo if floor is earth/sand</t>
  </si>
  <si>
    <t>woodfloo if floor is of wood planks</t>
  </si>
  <si>
    <t>parqfloo if has parquet/polished wood flooring</t>
  </si>
  <si>
    <t>cerafloo if flooring is of ceramic tiles</t>
  </si>
  <si>
    <t>cemtfloo if floor is of cement (or vinyl/asphalt)</t>
  </si>
  <si>
    <t>carpfloo if has carpeted flooring</t>
  </si>
  <si>
    <t>stnwall if wall made of stone/mud</t>
  </si>
  <si>
    <t>cmtwall if wall made of cement</t>
  </si>
  <si>
    <t>stncwall if wall made of stone with cement</t>
  </si>
  <si>
    <t>brckwall if wall made of brick</t>
  </si>
  <si>
    <t>blckwall if wall made of cement block</t>
  </si>
  <si>
    <t>adbwall if wall made of covered adobe</t>
  </si>
  <si>
    <t>othwall if wall made of other materials</t>
  </si>
  <si>
    <t>matroof if roof made of rustic mat</t>
  </si>
  <si>
    <t>wdplroof if has roof made of wood planks</t>
  </si>
  <si>
    <t>metalroof if roof is made of metal</t>
  </si>
  <si>
    <t>woodroof if roof is made of wood</t>
  </si>
  <si>
    <t>cfibroof if roof made of cement fibre</t>
  </si>
  <si>
    <t>tileroof if roof is made of tile</t>
  </si>
  <si>
    <t>cemroof if roof made of cement</t>
  </si>
  <si>
    <t>shngroof if roof made of wood shingles</t>
  </si>
  <si>
    <t>concroof if roof is made of concrete</t>
  </si>
  <si>
    <t>cookelec if uses electricity for cooking</t>
  </si>
  <si>
    <t>cookLPG if uses LPG for cooking</t>
  </si>
  <si>
    <t>cookgas if uses natural gas (+1 kerosene) for cooking</t>
  </si>
  <si>
    <t>cookwood if uses wood, charcoal (+10) for cooking fuel</t>
  </si>
  <si>
    <t>cookoth no food cooked in HH</t>
  </si>
  <si>
    <t>hects</t>
  </si>
  <si>
    <t>hectm</t>
  </si>
  <si>
    <t>hectl</t>
  </si>
  <si>
    <t>QH125A Cattle</t>
  </si>
  <si>
    <t>QH125B Cows / bulls</t>
  </si>
  <si>
    <t>QH125C Horses / donkeys / mules</t>
  </si>
  <si>
    <t>QH125D Goats</t>
  </si>
  <si>
    <t>QH125E Sheep</t>
  </si>
  <si>
    <t>QH125F Chickens</t>
  </si>
  <si>
    <t>QH125G Pigs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</si>
  <si>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</si>
  <si>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</si>
  <si>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wlthind5 Wealth Index Quintiles</t>
  </si>
  <si>
    <t>Poorest</t>
  </si>
  <si>
    <t>Second</t>
  </si>
  <si>
    <t>Middle</t>
  </si>
  <si>
    <t>Fourth</t>
  </si>
  <si>
    <t>Richest</t>
  </si>
  <si>
    <t>FAC1_1 REGR factor score   1 for analysis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</si>
</sst>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1" formatCode="###0.00000"/>
    <numFmt numFmtId="172" formatCode="###0.0000000"/>
    <numFmt numFmtId="173" formatCode="###0.0000"/>
    <numFmt numFmtId="174" formatCode="###0.00"/>
    <numFmt numFmtId="175" formatCode="####.00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</cellStyleXfs>
  <cellXfs count="78">
    <xf numFmtId="0" fontId="0" fillId="0" borderId="0" xfId="0"/>
    <xf numFmtId="0" fontId="1" fillId="0" borderId="3" xfId="0" applyFont="1" applyBorder="1" applyAlignment="1">
      <alignment horizontal="center"/>
    </xf>
    <xf numFmtId="0" fontId="0" fillId="0" borderId="0" xfId="0" applyBorder="1"/>
    <xf numFmtId="164" fontId="4" fillId="0" borderId="0" xfId="1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4" fillId="0" borderId="4" xfId="1" applyFont="1" applyBorder="1" applyAlignment="1">
      <alignment horizontal="left" wrapText="1"/>
    </xf>
    <xf numFmtId="0" fontId="2" fillId="0" borderId="1" xfId="1" applyBorder="1" applyAlignment="1">
      <alignment horizontal="center" vertical="center" wrapText="1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5" fillId="0" borderId="0" xfId="2"/>
    <xf numFmtId="0" fontId="6" fillId="0" borderId="17" xfId="2" applyFont="1" applyBorder="1" applyAlignment="1">
      <alignment horizontal="left" wrapText="1"/>
    </xf>
    <xf numFmtId="0" fontId="6" fillId="0" borderId="18" xfId="2" applyFont="1" applyBorder="1" applyAlignment="1">
      <alignment horizontal="center" wrapText="1"/>
    </xf>
    <xf numFmtId="0" fontId="6" fillId="0" borderId="19" xfId="2" applyFont="1" applyBorder="1" applyAlignment="1">
      <alignment horizontal="center" wrapText="1"/>
    </xf>
    <xf numFmtId="0" fontId="6" fillId="0" borderId="20" xfId="2" applyFont="1" applyBorder="1" applyAlignment="1">
      <alignment horizontal="center" wrapText="1"/>
    </xf>
    <xf numFmtId="0" fontId="6" fillId="0" borderId="10" xfId="2" applyFont="1" applyBorder="1" applyAlignment="1">
      <alignment horizontal="left" vertical="top" wrapText="1"/>
    </xf>
    <xf numFmtId="167" fontId="6" fillId="0" borderId="21" xfId="2" applyNumberFormat="1" applyFont="1" applyBorder="1" applyAlignment="1">
      <alignment horizontal="right" vertical="center"/>
    </xf>
    <xf numFmtId="168" fontId="6" fillId="0" borderId="22" xfId="2" applyNumberFormat="1" applyFont="1" applyBorder="1" applyAlignment="1">
      <alignment horizontal="right" vertical="center"/>
    </xf>
    <xf numFmtId="166" fontId="6" fillId="0" borderId="22" xfId="2" applyNumberFormat="1" applyFont="1" applyBorder="1" applyAlignment="1">
      <alignment horizontal="right" vertical="center"/>
    </xf>
    <xf numFmtId="166" fontId="6" fillId="0" borderId="23" xfId="2" applyNumberFormat="1" applyFont="1" applyBorder="1" applyAlignment="1">
      <alignment horizontal="right" vertical="center"/>
    </xf>
    <xf numFmtId="0" fontId="6" fillId="0" borderId="13" xfId="2" applyFont="1" applyBorder="1" applyAlignment="1">
      <alignment horizontal="left" vertical="top" wrapText="1"/>
    </xf>
    <xf numFmtId="167" fontId="6" fillId="0" borderId="24" xfId="2" applyNumberFormat="1" applyFont="1" applyBorder="1" applyAlignment="1">
      <alignment horizontal="right" vertical="center"/>
    </xf>
    <xf numFmtId="168" fontId="6" fillId="0" borderId="2" xfId="2" applyNumberFormat="1" applyFont="1" applyBorder="1" applyAlignment="1">
      <alignment horizontal="right" vertical="center"/>
    </xf>
    <xf numFmtId="166" fontId="6" fillId="0" borderId="2" xfId="2" applyNumberFormat="1" applyFont="1" applyBorder="1" applyAlignment="1">
      <alignment horizontal="right" vertical="center"/>
    </xf>
    <xf numFmtId="166" fontId="6" fillId="0" borderId="25" xfId="2" applyNumberFormat="1" applyFont="1" applyBorder="1" applyAlignment="1">
      <alignment horizontal="right" vertical="center"/>
    </xf>
    <xf numFmtId="173" fontId="6" fillId="0" borderId="24" xfId="2" applyNumberFormat="1" applyFont="1" applyBorder="1" applyAlignment="1">
      <alignment horizontal="right" vertical="center"/>
    </xf>
    <xf numFmtId="171" fontId="6" fillId="0" borderId="2" xfId="2" applyNumberFormat="1" applyFont="1" applyBorder="1" applyAlignment="1">
      <alignment horizontal="right" vertical="center"/>
    </xf>
    <xf numFmtId="164" fontId="6" fillId="0" borderId="24" xfId="2" applyNumberFormat="1" applyFont="1" applyBorder="1" applyAlignment="1">
      <alignment horizontal="right" vertical="center"/>
    </xf>
    <xf numFmtId="165" fontId="6" fillId="0" borderId="2" xfId="2" applyNumberFormat="1" applyFont="1" applyBorder="1" applyAlignment="1">
      <alignment horizontal="right" vertical="center"/>
    </xf>
    <xf numFmtId="0" fontId="6" fillId="0" borderId="16" xfId="2" applyFont="1" applyBorder="1" applyAlignment="1">
      <alignment horizontal="left" vertical="top" wrapText="1"/>
    </xf>
    <xf numFmtId="164" fontId="6" fillId="0" borderId="26" xfId="2" applyNumberFormat="1" applyFont="1" applyBorder="1" applyAlignment="1">
      <alignment horizontal="right" vertical="center"/>
    </xf>
    <xf numFmtId="165" fontId="6" fillId="0" borderId="27" xfId="2" applyNumberFormat="1" applyFont="1" applyBorder="1" applyAlignment="1">
      <alignment horizontal="right" vertical="center"/>
    </xf>
    <xf numFmtId="166" fontId="6" fillId="0" borderId="27" xfId="2" applyNumberFormat="1" applyFont="1" applyBorder="1" applyAlignment="1">
      <alignment horizontal="right" vertical="center"/>
    </xf>
    <xf numFmtId="166" fontId="6" fillId="0" borderId="28" xfId="2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top" wrapText="1"/>
    </xf>
    <xf numFmtId="0" fontId="6" fillId="0" borderId="10" xfId="2" applyFont="1" applyBorder="1" applyAlignment="1">
      <alignment horizontal="left" wrapText="1"/>
    </xf>
    <xf numFmtId="0" fontId="6" fillId="0" borderId="16" xfId="2" applyFont="1" applyBorder="1" applyAlignment="1">
      <alignment horizontal="left" wrapText="1"/>
    </xf>
    <xf numFmtId="0" fontId="6" fillId="0" borderId="29" xfId="2" applyFont="1" applyBorder="1" applyAlignment="1">
      <alignment horizontal="center" wrapText="1"/>
    </xf>
    <xf numFmtId="0" fontId="5" fillId="0" borderId="0" xfId="2" applyBorder="1"/>
    <xf numFmtId="0" fontId="6" fillId="0" borderId="0" xfId="2" applyFont="1" applyBorder="1" applyAlignment="1">
      <alignment horizontal="left" vertical="top" wrapText="1"/>
    </xf>
    <xf numFmtId="0" fontId="6" fillId="0" borderId="8" xfId="2" applyFont="1" applyBorder="1" applyAlignment="1">
      <alignment horizontal="left" vertical="top" wrapText="1"/>
    </xf>
    <xf numFmtId="0" fontId="6" fillId="0" borderId="11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6" fillId="0" borderId="30" xfId="2" applyFont="1" applyBorder="1" applyAlignment="1">
      <alignment horizontal="center"/>
    </xf>
    <xf numFmtId="165" fontId="6" fillId="0" borderId="31" xfId="2" applyNumberFormat="1" applyFont="1" applyBorder="1" applyAlignment="1">
      <alignment horizontal="right" vertical="center"/>
    </xf>
    <xf numFmtId="165" fontId="6" fillId="0" borderId="32" xfId="2" applyNumberFormat="1" applyFont="1" applyBorder="1" applyAlignment="1">
      <alignment horizontal="right" vertical="center"/>
    </xf>
    <xf numFmtId="165" fontId="6" fillId="0" borderId="33" xfId="2" applyNumberFormat="1" applyFont="1" applyBorder="1" applyAlignment="1">
      <alignment horizontal="right" vertical="center"/>
    </xf>
    <xf numFmtId="0" fontId="6" fillId="0" borderId="34" xfId="3" applyFont="1" applyBorder="1" applyAlignment="1">
      <alignment horizontal="left" wrapText="1"/>
    </xf>
    <xf numFmtId="0" fontId="6" fillId="0" borderId="34" xfId="3" applyFont="1" applyBorder="1" applyAlignment="1">
      <alignment horizontal="left" vertical="top" wrapText="1"/>
    </xf>
    <xf numFmtId="0" fontId="6" fillId="0" borderId="34" xfId="3" applyFont="1" applyBorder="1" applyAlignment="1">
      <alignment horizontal="center" wrapText="1"/>
    </xf>
    <xf numFmtId="167" fontId="6" fillId="0" borderId="34" xfId="3" applyNumberFormat="1" applyFont="1" applyBorder="1" applyAlignment="1">
      <alignment horizontal="right" vertical="center"/>
    </xf>
    <xf numFmtId="173" fontId="6" fillId="0" borderId="34" xfId="3" applyNumberFormat="1" applyFont="1" applyBorder="1" applyAlignment="1">
      <alignment horizontal="right" vertical="center"/>
    </xf>
    <xf numFmtId="164" fontId="6" fillId="0" borderId="34" xfId="3" applyNumberFormat="1" applyFont="1" applyBorder="1" applyAlignment="1">
      <alignment horizontal="right" vertical="center"/>
    </xf>
    <xf numFmtId="174" fontId="6" fillId="0" borderId="34" xfId="3" applyNumberFormat="1" applyFont="1" applyBorder="1" applyAlignment="1">
      <alignment horizontal="right" vertical="center"/>
    </xf>
    <xf numFmtId="0" fontId="3" fillId="0" borderId="0" xfId="4" applyFont="1" applyBorder="1" applyAlignment="1">
      <alignment horizontal="center" vertical="center" wrapText="1"/>
    </xf>
    <xf numFmtId="0" fontId="5" fillId="0" borderId="0" xfId="4"/>
    <xf numFmtId="0" fontId="6" fillId="2" borderId="0" xfId="4" applyFont="1" applyFill="1"/>
    <xf numFmtId="0" fontId="5" fillId="0" borderId="0" xfId="4"/>
    <xf numFmtId="0" fontId="6" fillId="0" borderId="8" xfId="4" applyFont="1" applyBorder="1" applyAlignment="1">
      <alignment horizontal="left" vertical="top" wrapText="1"/>
    </xf>
    <xf numFmtId="0" fontId="6" fillId="0" borderId="9" xfId="4" applyFont="1" applyBorder="1" applyAlignment="1">
      <alignment horizontal="left" vertical="top" wrapText="1"/>
    </xf>
    <xf numFmtId="166" fontId="6" fillId="0" borderId="10" xfId="4" applyNumberFormat="1" applyFont="1" applyBorder="1" applyAlignment="1">
      <alignment horizontal="right" vertical="center"/>
    </xf>
    <xf numFmtId="0" fontId="6" fillId="0" borderId="11" xfId="4" applyFont="1" applyBorder="1" applyAlignment="1">
      <alignment horizontal="left" vertical="top" wrapText="1"/>
    </xf>
    <xf numFmtId="0" fontId="6" fillId="0" borderId="12" xfId="4" applyFont="1" applyBorder="1" applyAlignment="1">
      <alignment horizontal="left" vertical="top" wrapText="1"/>
    </xf>
    <xf numFmtId="166" fontId="6" fillId="0" borderId="13" xfId="4" applyNumberFormat="1" applyFont="1" applyBorder="1" applyAlignment="1">
      <alignment horizontal="right" vertical="center"/>
    </xf>
    <xf numFmtId="0" fontId="6" fillId="0" borderId="12" xfId="4" applyFont="1" applyBorder="1" applyAlignment="1">
      <alignment horizontal="left" vertical="top" wrapText="1"/>
    </xf>
    <xf numFmtId="169" fontId="6" fillId="0" borderId="13" xfId="4" applyNumberFormat="1" applyFont="1" applyBorder="1" applyAlignment="1">
      <alignment horizontal="right" vertical="center"/>
    </xf>
    <xf numFmtId="175" fontId="6" fillId="0" borderId="13" xfId="4" applyNumberFormat="1" applyFont="1" applyBorder="1" applyAlignment="1">
      <alignment horizontal="right" vertical="center"/>
    </xf>
    <xf numFmtId="171" fontId="6" fillId="0" borderId="13" xfId="4" applyNumberFormat="1" applyFont="1" applyBorder="1" applyAlignment="1">
      <alignment horizontal="right" vertical="center"/>
    </xf>
    <xf numFmtId="0" fontId="6" fillId="0" borderId="12" xfId="4" applyFont="1" applyBorder="1" applyAlignment="1">
      <alignment horizontal="left" vertical="top"/>
    </xf>
    <xf numFmtId="172" fontId="6" fillId="0" borderId="13" xfId="4" applyNumberFormat="1" applyFont="1" applyBorder="1" applyAlignment="1">
      <alignment horizontal="right" vertical="center"/>
    </xf>
    <xf numFmtId="0" fontId="6" fillId="0" borderId="14" xfId="4" applyFont="1" applyBorder="1" applyAlignment="1">
      <alignment horizontal="left" vertical="top" wrapText="1"/>
    </xf>
    <xf numFmtId="0" fontId="6" fillId="0" borderId="15" xfId="4" applyFont="1" applyBorder="1" applyAlignment="1">
      <alignment horizontal="left" vertical="top"/>
    </xf>
    <xf numFmtId="169" fontId="6" fillId="0" borderId="16" xfId="4" applyNumberFormat="1" applyFont="1" applyBorder="1" applyAlignment="1">
      <alignment horizontal="right" vertical="center"/>
    </xf>
  </cellXfs>
  <cellStyles count="5">
    <cellStyle name="Normal" xfId="0" builtinId="0"/>
    <cellStyle name="Normal_Composite" xfId="1" xr:uid="{00000000-0005-0000-0000-000001000000}"/>
    <cellStyle name="Normal_National PCA" xfId="2" xr:uid="{93C6EAB5-AD91-4611-8D2E-D0931C410E26}"/>
    <cellStyle name="Normal_Sheet1" xfId="3" xr:uid="{89356CDE-A0CA-47D3-AEF4-44F94255C34E}"/>
    <cellStyle name="Normal_Wealth index" xfId="4" xr:uid="{0D44966D-73E1-4B53-90F0-DEDDD9C11C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tabSelected="1" topLeftCell="A41" zoomScale="115" zoomScaleNormal="115" workbookViewId="0">
      <selection activeCell="L55" sqref="L55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1" spans="1:13" x14ac:dyDescent="0.25">
      <c r="J1" s="2"/>
    </row>
    <row r="2" spans="1:13" x14ac:dyDescent="0.25">
      <c r="J2" s="2"/>
    </row>
    <row r="3" spans="1:13" x14ac:dyDescent="0.25">
      <c r="J3" s="2"/>
    </row>
    <row r="4" spans="1:13" ht="15.75" customHeight="1" thickBot="1" x14ac:dyDescent="0.3">
      <c r="A4" t="s">
        <v>28</v>
      </c>
      <c r="H4" s="14" t="s">
        <v>5</v>
      </c>
      <c r="I4" s="14"/>
      <c r="J4" s="43"/>
    </row>
    <row r="5" spans="1:13" ht="16.5" thickTop="1" thickBot="1" x14ac:dyDescent="0.3">
      <c r="B5" s="14" t="s">
        <v>0</v>
      </c>
      <c r="C5" s="14"/>
      <c r="D5" s="14"/>
      <c r="E5" s="14"/>
      <c r="F5" s="14"/>
      <c r="G5" s="15"/>
      <c r="H5" s="40" t="s">
        <v>26</v>
      </c>
      <c r="I5" s="42" t="s">
        <v>3</v>
      </c>
      <c r="J5" s="44"/>
      <c r="L5" s="12" t="s">
        <v>7</v>
      </c>
      <c r="M5" s="12"/>
    </row>
    <row r="6" spans="1:13" ht="27.75" thickTop="1" thickBot="1" x14ac:dyDescent="0.3">
      <c r="B6" s="16" t="s">
        <v>26</v>
      </c>
      <c r="C6" s="17" t="s">
        <v>1</v>
      </c>
      <c r="D6" s="18" t="s">
        <v>116</v>
      </c>
      <c r="E6" s="18" t="s">
        <v>117</v>
      </c>
      <c r="F6" s="19" t="s">
        <v>2</v>
      </c>
      <c r="G6" s="15"/>
      <c r="H6" s="41"/>
      <c r="I6" s="48" t="s">
        <v>4</v>
      </c>
      <c r="J6" s="44"/>
      <c r="L6" s="1" t="s">
        <v>8</v>
      </c>
      <c r="M6" s="1" t="s">
        <v>9</v>
      </c>
    </row>
    <row r="7" spans="1:13" ht="15" customHeight="1" thickTop="1" x14ac:dyDescent="0.25">
      <c r="B7" s="20" t="s">
        <v>30</v>
      </c>
      <c r="C7" s="21">
        <v>0.56519564945618206</v>
      </c>
      <c r="D7" s="22">
        <v>0.49576229552528667</v>
      </c>
      <c r="E7" s="23">
        <v>7999</v>
      </c>
      <c r="F7" s="24">
        <v>0</v>
      </c>
      <c r="G7" s="15"/>
      <c r="H7" s="45" t="s">
        <v>30</v>
      </c>
      <c r="I7" s="49">
        <v>3.5909220140296121E-2</v>
      </c>
      <c r="J7" s="44"/>
      <c r="L7">
        <f>((1-C7)/D7)*I7</f>
        <v>3.149389391360051E-2</v>
      </c>
      <c r="M7">
        <f>((0-C7)/D7)*I7</f>
        <v>-4.0938440018225393E-2</v>
      </c>
    </row>
    <row r="8" spans="1:13" ht="15" customHeight="1" x14ac:dyDescent="0.25">
      <c r="B8" s="25" t="s">
        <v>31</v>
      </c>
      <c r="C8" s="26">
        <v>9.2636579572446559E-2</v>
      </c>
      <c r="D8" s="27">
        <v>0.28994060289204965</v>
      </c>
      <c r="E8" s="28">
        <v>7999</v>
      </c>
      <c r="F8" s="29">
        <v>0</v>
      </c>
      <c r="G8" s="15"/>
      <c r="H8" s="46" t="s">
        <v>31</v>
      </c>
      <c r="I8" s="50">
        <v>-3.6866536354989043E-2</v>
      </c>
      <c r="J8" s="44"/>
      <c r="L8">
        <f t="shared" ref="L8:L18" si="0">((1-C8)/D8)*I8</f>
        <v>-0.11537310122388818</v>
      </c>
      <c r="M8">
        <f t="shared" ref="M8:M71" si="1">((0-C8)/D8)*I8</f>
        <v>1.1778929182543557E-2</v>
      </c>
    </row>
    <row r="9" spans="1:13" ht="15" customHeight="1" x14ac:dyDescent="0.25">
      <c r="B9" s="25" t="s">
        <v>32</v>
      </c>
      <c r="C9" s="26">
        <v>3.1253906738342295E-2</v>
      </c>
      <c r="D9" s="27">
        <v>0.17401403861709375</v>
      </c>
      <c r="E9" s="28">
        <v>7999</v>
      </c>
      <c r="F9" s="29">
        <v>0</v>
      </c>
      <c r="G9" s="15"/>
      <c r="H9" s="46" t="s">
        <v>32</v>
      </c>
      <c r="I9" s="50">
        <v>-2.0070188782787227E-2</v>
      </c>
      <c r="J9" s="44"/>
      <c r="L9">
        <f t="shared" si="0"/>
        <v>-0.11173188743197845</v>
      </c>
      <c r="M9">
        <f t="shared" si="1"/>
        <v>3.6047195583939367E-3</v>
      </c>
    </row>
    <row r="10" spans="1:13" ht="15" customHeight="1" x14ac:dyDescent="0.25">
      <c r="B10" s="25" t="s">
        <v>33</v>
      </c>
      <c r="C10" s="26">
        <v>2.8128516064508065E-2</v>
      </c>
      <c r="D10" s="27">
        <v>0.16535029684234046</v>
      </c>
      <c r="E10" s="28">
        <v>7999</v>
      </c>
      <c r="F10" s="29">
        <v>0</v>
      </c>
      <c r="G10" s="15"/>
      <c r="H10" s="46" t="s">
        <v>33</v>
      </c>
      <c r="I10" s="50">
        <v>-1.3165880171470705E-2</v>
      </c>
      <c r="J10" s="44"/>
      <c r="L10">
        <f t="shared" si="0"/>
        <v>-7.7384460408707348E-2</v>
      </c>
      <c r="M10">
        <f t="shared" si="1"/>
        <v>2.2397097494158934E-3</v>
      </c>
    </row>
    <row r="11" spans="1:13" ht="15" customHeight="1" x14ac:dyDescent="0.25">
      <c r="B11" s="25" t="s">
        <v>34</v>
      </c>
      <c r="C11" s="26">
        <v>4.288036004500563E-2</v>
      </c>
      <c r="D11" s="27">
        <v>0.20260001543591893</v>
      </c>
      <c r="E11" s="28">
        <v>7999</v>
      </c>
      <c r="F11" s="29">
        <v>0</v>
      </c>
      <c r="G11" s="15"/>
      <c r="H11" s="46" t="s">
        <v>34</v>
      </c>
      <c r="I11" s="50">
        <v>-1.5847389342773816E-2</v>
      </c>
      <c r="J11" s="44"/>
      <c r="L11">
        <f t="shared" si="0"/>
        <v>-7.4865974463757048E-2</v>
      </c>
      <c r="M11">
        <f t="shared" si="1"/>
        <v>3.3541051777780393E-3</v>
      </c>
    </row>
    <row r="12" spans="1:13" ht="15" customHeight="1" x14ac:dyDescent="0.25">
      <c r="B12" s="25" t="s">
        <v>35</v>
      </c>
      <c r="C12" s="26">
        <v>6.875859482435305E-3</v>
      </c>
      <c r="D12" s="27">
        <v>8.2640400682803303E-2</v>
      </c>
      <c r="E12" s="28">
        <v>7999</v>
      </c>
      <c r="F12" s="29">
        <v>0</v>
      </c>
      <c r="G12" s="15"/>
      <c r="H12" s="46" t="s">
        <v>35</v>
      </c>
      <c r="I12" s="50">
        <v>-8.419705962985035E-3</v>
      </c>
      <c r="J12" s="44"/>
      <c r="L12">
        <f t="shared" si="0"/>
        <v>-0.10118311599183888</v>
      </c>
      <c r="M12">
        <f t="shared" si="1"/>
        <v>7.0053768624762567E-4</v>
      </c>
    </row>
    <row r="13" spans="1:13" ht="15" customHeight="1" x14ac:dyDescent="0.25">
      <c r="B13" s="25" t="s">
        <v>36</v>
      </c>
      <c r="C13" s="26">
        <v>5.5506938367295908E-2</v>
      </c>
      <c r="D13" s="27">
        <v>0.2289813814240684</v>
      </c>
      <c r="E13" s="28">
        <v>7999</v>
      </c>
      <c r="F13" s="29">
        <v>0</v>
      </c>
      <c r="G13" s="15"/>
      <c r="H13" s="46" t="s">
        <v>36</v>
      </c>
      <c r="I13" s="50">
        <v>-2.0386472239358019E-2</v>
      </c>
      <c r="J13" s="44"/>
      <c r="L13">
        <f t="shared" si="0"/>
        <v>-8.4089289100679199E-2</v>
      </c>
      <c r="M13">
        <f t="shared" si="1"/>
        <v>4.9418457128658595E-3</v>
      </c>
    </row>
    <row r="14" spans="1:13" ht="15" customHeight="1" x14ac:dyDescent="0.25">
      <c r="B14" s="25" t="s">
        <v>37</v>
      </c>
      <c r="C14" s="26">
        <v>2.3502937867233405E-2</v>
      </c>
      <c r="D14" s="27">
        <v>0.15150385907609237</v>
      </c>
      <c r="E14" s="28">
        <v>7999</v>
      </c>
      <c r="F14" s="29">
        <v>0</v>
      </c>
      <c r="G14" s="15"/>
      <c r="H14" s="46" t="s">
        <v>37</v>
      </c>
      <c r="I14" s="50">
        <v>-1.876389835907475E-2</v>
      </c>
      <c r="J14" s="44"/>
      <c r="L14">
        <f t="shared" si="0"/>
        <v>-0.12094009838120172</v>
      </c>
      <c r="M14">
        <f t="shared" si="1"/>
        <v>2.9108614128365027E-3</v>
      </c>
    </row>
    <row r="15" spans="1:13" ht="15" customHeight="1" x14ac:dyDescent="0.25">
      <c r="B15" s="25" t="s">
        <v>38</v>
      </c>
      <c r="C15" s="26">
        <v>1.7502187773471685E-2</v>
      </c>
      <c r="D15" s="27">
        <v>0.13114118810186168</v>
      </c>
      <c r="E15" s="28">
        <v>7999</v>
      </c>
      <c r="F15" s="29">
        <v>0</v>
      </c>
      <c r="G15" s="15"/>
      <c r="H15" s="46" t="s">
        <v>38</v>
      </c>
      <c r="I15" s="50">
        <v>9.3536183488599487E-4</v>
      </c>
      <c r="J15" s="44"/>
      <c r="L15">
        <f t="shared" si="0"/>
        <v>7.007645498086159E-3</v>
      </c>
      <c r="M15">
        <f t="shared" si="1"/>
        <v>-1.2483399538517145E-4</v>
      </c>
    </row>
    <row r="16" spans="1:13" ht="15" customHeight="1" x14ac:dyDescent="0.25">
      <c r="B16" s="25" t="s">
        <v>39</v>
      </c>
      <c r="C16" s="26">
        <v>2.8753594199274913E-3</v>
      </c>
      <c r="D16" s="27">
        <v>5.354857798502697E-2</v>
      </c>
      <c r="E16" s="28">
        <v>7999</v>
      </c>
      <c r="F16" s="29">
        <v>0</v>
      </c>
      <c r="G16" s="15"/>
      <c r="H16" s="46" t="s">
        <v>39</v>
      </c>
      <c r="I16" s="50">
        <v>-1.5284333488794965E-3</v>
      </c>
      <c r="J16" s="44"/>
      <c r="L16">
        <f t="shared" si="0"/>
        <v>-2.8460859484974742E-2</v>
      </c>
      <c r="M16">
        <f t="shared" si="1"/>
        <v>8.2071184573021466E-5</v>
      </c>
    </row>
    <row r="17" spans="2:13" ht="15" customHeight="1" x14ac:dyDescent="0.25">
      <c r="B17" s="25" t="s">
        <v>40</v>
      </c>
      <c r="C17" s="26">
        <v>5.6257032129016131E-3</v>
      </c>
      <c r="D17" s="27">
        <v>7.4798088932501811E-2</v>
      </c>
      <c r="E17" s="28">
        <v>7999</v>
      </c>
      <c r="F17" s="29">
        <v>0</v>
      </c>
      <c r="G17" s="15"/>
      <c r="H17" s="46" t="s">
        <v>40</v>
      </c>
      <c r="I17" s="50">
        <v>-8.4763603402064007E-4</v>
      </c>
      <c r="J17" s="44"/>
      <c r="L17">
        <f t="shared" si="0"/>
        <v>-1.1268569789547525E-2</v>
      </c>
      <c r="M17">
        <f t="shared" si="1"/>
        <v>6.3752280680115498E-5</v>
      </c>
    </row>
    <row r="18" spans="2:13" ht="15" customHeight="1" x14ac:dyDescent="0.25">
      <c r="B18" s="25" t="s">
        <v>41</v>
      </c>
      <c r="C18" s="26">
        <v>0.61695211901487679</v>
      </c>
      <c r="D18" s="27">
        <v>0.4861602097252346</v>
      </c>
      <c r="E18" s="28">
        <v>7999</v>
      </c>
      <c r="F18" s="29">
        <v>0</v>
      </c>
      <c r="G18" s="15"/>
      <c r="H18" s="46" t="s">
        <v>41</v>
      </c>
      <c r="I18" s="50">
        <v>6.9332750002534638E-2</v>
      </c>
      <c r="J18" s="44"/>
      <c r="L18">
        <f t="shared" si="0"/>
        <v>5.4627594854691958E-2</v>
      </c>
      <c r="M18">
        <f t="shared" si="1"/>
        <v>-8.7985372261065523E-2</v>
      </c>
    </row>
    <row r="19" spans="2:13" ht="15" customHeight="1" x14ac:dyDescent="0.25">
      <c r="B19" s="25" t="s">
        <v>42</v>
      </c>
      <c r="C19" s="26">
        <v>7.3759219902487802E-3</v>
      </c>
      <c r="D19" s="27">
        <v>8.5571217027794827E-2</v>
      </c>
      <c r="E19" s="28">
        <v>7999</v>
      </c>
      <c r="F19" s="29">
        <v>0</v>
      </c>
      <c r="G19" s="15"/>
      <c r="H19" s="46" t="s">
        <v>42</v>
      </c>
      <c r="I19" s="50">
        <v>-3.6960380885120615E-5</v>
      </c>
      <c r="J19" s="44"/>
      <c r="L19">
        <f>((1-C19)/D19)*I19</f>
        <v>-4.2873953735010384E-4</v>
      </c>
      <c r="M19">
        <f t="shared" si="1"/>
        <v>3.1858479475637437E-6</v>
      </c>
    </row>
    <row r="20" spans="2:13" ht="15" customHeight="1" x14ac:dyDescent="0.25">
      <c r="B20" s="25" t="s">
        <v>43</v>
      </c>
      <c r="C20" s="26">
        <v>0.1131391423927991</v>
      </c>
      <c r="D20" s="27">
        <v>0.31678261051136597</v>
      </c>
      <c r="E20" s="28">
        <v>7999</v>
      </c>
      <c r="F20" s="29">
        <v>0</v>
      </c>
      <c r="G20" s="15"/>
      <c r="H20" s="46" t="s">
        <v>43</v>
      </c>
      <c r="I20" s="50">
        <v>-2.1123613367984843E-2</v>
      </c>
      <c r="J20" s="44"/>
      <c r="L20">
        <f t="shared" ref="L20:L58" si="2">((1-C20)/D20)*I20</f>
        <v>-5.9137418676653709E-2</v>
      </c>
      <c r="M20">
        <f t="shared" ref="M20:M58" si="3">((0-C20)/D20)*I20</f>
        <v>7.5443140544645629E-3</v>
      </c>
    </row>
    <row r="21" spans="2:13" ht="15" customHeight="1" x14ac:dyDescent="0.25">
      <c r="B21" s="25" t="s">
        <v>44</v>
      </c>
      <c r="C21" s="26">
        <v>0.17539692461557693</v>
      </c>
      <c r="D21" s="27">
        <v>0.38033002389676285</v>
      </c>
      <c r="E21" s="28">
        <v>7999</v>
      </c>
      <c r="F21" s="29">
        <v>0</v>
      </c>
      <c r="G21" s="15"/>
      <c r="H21" s="46" t="s">
        <v>44</v>
      </c>
      <c r="I21" s="50">
        <v>-4.7405471625266989E-2</v>
      </c>
      <c r="J21" s="44"/>
      <c r="L21">
        <f t="shared" si="2"/>
        <v>-0.10278099344282897</v>
      </c>
      <c r="M21">
        <f t="shared" si="3"/>
        <v>2.1861997240795787E-2</v>
      </c>
    </row>
    <row r="22" spans="2:13" ht="15" customHeight="1" x14ac:dyDescent="0.25">
      <c r="B22" s="25" t="s">
        <v>45</v>
      </c>
      <c r="C22" s="26">
        <v>5.5006875859482428E-3</v>
      </c>
      <c r="D22" s="27">
        <v>7.3966979097273788E-2</v>
      </c>
      <c r="E22" s="28">
        <v>7999</v>
      </c>
      <c r="F22" s="29">
        <v>0</v>
      </c>
      <c r="G22" s="15"/>
      <c r="H22" s="46" t="s">
        <v>45</v>
      </c>
      <c r="I22" s="50">
        <v>-7.2887908726140798E-3</v>
      </c>
      <c r="J22" s="44"/>
      <c r="L22">
        <f t="shared" si="2"/>
        <v>-9.7999101756092749E-2</v>
      </c>
      <c r="M22">
        <f t="shared" si="3"/>
        <v>5.4204405748184534E-4</v>
      </c>
    </row>
    <row r="23" spans="2:13" ht="15" customHeight="1" x14ac:dyDescent="0.25">
      <c r="B23" s="25" t="s">
        <v>46</v>
      </c>
      <c r="C23" s="26">
        <v>4.2505313164145518E-3</v>
      </c>
      <c r="D23" s="27">
        <v>6.5061459330987587E-2</v>
      </c>
      <c r="E23" s="28">
        <v>7999</v>
      </c>
      <c r="F23" s="29">
        <v>0</v>
      </c>
      <c r="G23" s="15"/>
      <c r="H23" s="46" t="s">
        <v>46</v>
      </c>
      <c r="I23" s="50">
        <v>-8.8760132117456456E-3</v>
      </c>
      <c r="J23" s="44"/>
      <c r="L23">
        <f t="shared" si="2"/>
        <v>-0.13584517670686028</v>
      </c>
      <c r="M23">
        <f t="shared" si="3"/>
        <v>5.7987897150448833E-4</v>
      </c>
    </row>
    <row r="24" spans="2:13" ht="15" customHeight="1" x14ac:dyDescent="0.25">
      <c r="B24" s="25" t="s">
        <v>47</v>
      </c>
      <c r="C24" s="26">
        <v>2.8503562945368172E-2</v>
      </c>
      <c r="D24" s="27">
        <v>0.16641686242409581</v>
      </c>
      <c r="E24" s="28">
        <v>7999</v>
      </c>
      <c r="F24" s="29">
        <v>0</v>
      </c>
      <c r="G24" s="15"/>
      <c r="H24" s="46" t="s">
        <v>47</v>
      </c>
      <c r="I24" s="50">
        <v>-2.1538177346707457E-2</v>
      </c>
      <c r="J24" s="44"/>
      <c r="L24">
        <f t="shared" si="2"/>
        <v>-0.12573402868066219</v>
      </c>
      <c r="M24">
        <f t="shared" si="3"/>
        <v>3.6890179564008471E-3</v>
      </c>
    </row>
    <row r="25" spans="2:13" ht="15" customHeight="1" x14ac:dyDescent="0.25">
      <c r="B25" s="25" t="s">
        <v>48</v>
      </c>
      <c r="C25" s="26">
        <v>9.626203275409426E-3</v>
      </c>
      <c r="D25" s="27">
        <v>9.7645949615656022E-2</v>
      </c>
      <c r="E25" s="28">
        <v>7999</v>
      </c>
      <c r="F25" s="29">
        <v>0</v>
      </c>
      <c r="G25" s="15"/>
      <c r="H25" s="46" t="s">
        <v>48</v>
      </c>
      <c r="I25" s="50">
        <v>-1.10357030876626E-2</v>
      </c>
      <c r="J25" s="44"/>
      <c r="L25">
        <f t="shared" si="2"/>
        <v>-0.11192959062278733</v>
      </c>
      <c r="M25">
        <f t="shared" si="3"/>
        <v>1.0879296235741763E-3</v>
      </c>
    </row>
    <row r="26" spans="2:13" ht="15" customHeight="1" x14ac:dyDescent="0.25">
      <c r="B26" s="25" t="s">
        <v>49</v>
      </c>
      <c r="C26" s="26">
        <v>0.45405675709463689</v>
      </c>
      <c r="D26" s="27">
        <v>0.49791586872896498</v>
      </c>
      <c r="E26" s="28">
        <v>7999</v>
      </c>
      <c r="F26" s="29">
        <v>0</v>
      </c>
      <c r="G26" s="15"/>
      <c r="H26" s="46" t="s">
        <v>49</v>
      </c>
      <c r="I26" s="50">
        <v>2.2886520729939675E-2</v>
      </c>
      <c r="J26" s="44"/>
      <c r="L26">
        <f t="shared" si="2"/>
        <v>2.5094081411824735E-2</v>
      </c>
      <c r="M26">
        <f t="shared" si="3"/>
        <v>-2.0870552710727606E-2</v>
      </c>
    </row>
    <row r="27" spans="2:13" ht="15" customHeight="1" x14ac:dyDescent="0.25">
      <c r="B27" s="25" t="s">
        <v>50</v>
      </c>
      <c r="C27" s="26">
        <v>0.98862357794724343</v>
      </c>
      <c r="D27" s="27">
        <v>0.10605849942590326</v>
      </c>
      <c r="E27" s="28">
        <v>7999</v>
      </c>
      <c r="F27" s="29">
        <v>0</v>
      </c>
      <c r="G27" s="15"/>
      <c r="H27" s="46" t="s">
        <v>50</v>
      </c>
      <c r="I27" s="50">
        <v>1.0754785729953862E-2</v>
      </c>
      <c r="J27" s="44"/>
      <c r="L27">
        <f t="shared" si="2"/>
        <v>1.153617882708195E-3</v>
      </c>
      <c r="M27">
        <f t="shared" si="3"/>
        <v>-0.10025066171930135</v>
      </c>
    </row>
    <row r="28" spans="2:13" ht="15" customHeight="1" x14ac:dyDescent="0.25">
      <c r="B28" s="25" t="s">
        <v>51</v>
      </c>
      <c r="C28" s="26">
        <v>0.9399924990623828</v>
      </c>
      <c r="D28" s="27">
        <v>0.23751558550352495</v>
      </c>
      <c r="E28" s="28">
        <v>7999</v>
      </c>
      <c r="F28" s="29">
        <v>0</v>
      </c>
      <c r="G28" s="15"/>
      <c r="H28" s="46" t="s">
        <v>51</v>
      </c>
      <c r="I28" s="50">
        <v>1.3067189716525592E-2</v>
      </c>
      <c r="J28" s="44"/>
      <c r="L28">
        <f t="shared" si="2"/>
        <v>3.3013808230904244E-3</v>
      </c>
      <c r="M28">
        <f t="shared" si="3"/>
        <v>-5.1714755018368544E-2</v>
      </c>
    </row>
    <row r="29" spans="2:13" ht="15" customHeight="1" x14ac:dyDescent="0.25">
      <c r="B29" s="25" t="s">
        <v>52</v>
      </c>
      <c r="C29" s="26">
        <v>0.38229778722340291</v>
      </c>
      <c r="D29" s="27">
        <v>0.48597912996604486</v>
      </c>
      <c r="E29" s="28">
        <v>7999</v>
      </c>
      <c r="F29" s="29">
        <v>0</v>
      </c>
      <c r="G29" s="15"/>
      <c r="H29" s="46" t="s">
        <v>52</v>
      </c>
      <c r="I29" s="50">
        <v>5.8681583759362624E-2</v>
      </c>
      <c r="J29" s="44"/>
      <c r="L29">
        <f t="shared" si="2"/>
        <v>7.4587038624325558E-2</v>
      </c>
      <c r="M29">
        <f t="shared" si="3"/>
        <v>-4.6162146147174163E-2</v>
      </c>
    </row>
    <row r="30" spans="2:13" ht="15" customHeight="1" x14ac:dyDescent="0.25">
      <c r="B30" s="25" t="s">
        <v>53</v>
      </c>
      <c r="C30" s="26">
        <v>0.54044255531941499</v>
      </c>
      <c r="D30" s="27">
        <v>0.49839287016622946</v>
      </c>
      <c r="E30" s="28">
        <v>7999</v>
      </c>
      <c r="F30" s="29">
        <v>0</v>
      </c>
      <c r="G30" s="15"/>
      <c r="H30" s="46" t="s">
        <v>53</v>
      </c>
      <c r="I30" s="50">
        <v>3.6633353388103772E-2</v>
      </c>
      <c r="J30" s="44"/>
      <c r="L30">
        <f t="shared" si="2"/>
        <v>3.3778834491558406E-2</v>
      </c>
      <c r="M30">
        <f t="shared" si="3"/>
        <v>-3.9724129898532919E-2</v>
      </c>
    </row>
    <row r="31" spans="2:13" ht="15" customHeight="1" x14ac:dyDescent="0.25">
      <c r="B31" s="25" t="s">
        <v>54</v>
      </c>
      <c r="C31" s="26">
        <v>0.62482810351293905</v>
      </c>
      <c r="D31" s="27">
        <v>0.48419753628434031</v>
      </c>
      <c r="E31" s="28">
        <v>7999</v>
      </c>
      <c r="F31" s="29">
        <v>0</v>
      </c>
      <c r="G31" s="15"/>
      <c r="H31" s="46" t="s">
        <v>54</v>
      </c>
      <c r="I31" s="50">
        <v>3.2199514677014582E-2</v>
      </c>
      <c r="J31" s="44"/>
      <c r="L31">
        <f t="shared" si="2"/>
        <v>2.494922440134938E-2</v>
      </c>
      <c r="M31">
        <f t="shared" si="3"/>
        <v>-4.1551557333536875E-2</v>
      </c>
    </row>
    <row r="32" spans="2:13" ht="15" customHeight="1" x14ac:dyDescent="0.25">
      <c r="B32" s="25" t="s">
        <v>55</v>
      </c>
      <c r="C32" s="26">
        <v>0.94224278034754327</v>
      </c>
      <c r="D32" s="27">
        <v>0.23329836604007254</v>
      </c>
      <c r="E32" s="28">
        <v>7999</v>
      </c>
      <c r="F32" s="29">
        <v>0</v>
      </c>
      <c r="G32" s="15"/>
      <c r="H32" s="46" t="s">
        <v>55</v>
      </c>
      <c r="I32" s="50">
        <v>3.0446671729269809E-2</v>
      </c>
      <c r="J32" s="44"/>
      <c r="L32">
        <f t="shared" si="2"/>
        <v>7.5376229015321492E-3</v>
      </c>
      <c r="M32">
        <f t="shared" si="3"/>
        <v>-0.12296767058192129</v>
      </c>
    </row>
    <row r="33" spans="2:13" ht="15" customHeight="1" x14ac:dyDescent="0.25">
      <c r="B33" s="25" t="s">
        <v>56</v>
      </c>
      <c r="C33" s="26">
        <v>4.725590698837355E-2</v>
      </c>
      <c r="D33" s="27">
        <v>0.21219899975888878</v>
      </c>
      <c r="E33" s="28">
        <v>7999</v>
      </c>
      <c r="F33" s="29">
        <v>0</v>
      </c>
      <c r="G33" s="15"/>
      <c r="H33" s="46" t="s">
        <v>56</v>
      </c>
      <c r="I33" s="50">
        <v>9.360526660974389E-3</v>
      </c>
      <c r="J33" s="44"/>
      <c r="L33">
        <f t="shared" si="2"/>
        <v>4.2027467112731379E-2</v>
      </c>
      <c r="M33">
        <f t="shared" si="3"/>
        <v>-2.0845535452844069E-3</v>
      </c>
    </row>
    <row r="34" spans="2:13" ht="15" customHeight="1" x14ac:dyDescent="0.25">
      <c r="B34" s="25" t="s">
        <v>57</v>
      </c>
      <c r="C34" s="26">
        <v>0.81435179397424684</v>
      </c>
      <c r="D34" s="27">
        <v>0.38884682359447914</v>
      </c>
      <c r="E34" s="28">
        <v>7999</v>
      </c>
      <c r="F34" s="29">
        <v>0</v>
      </c>
      <c r="G34" s="15"/>
      <c r="H34" s="46" t="s">
        <v>57</v>
      </c>
      <c r="I34" s="50">
        <v>5.2288685558659023E-2</v>
      </c>
      <c r="J34" s="44"/>
      <c r="L34">
        <f t="shared" si="2"/>
        <v>2.4964330631985079E-2</v>
      </c>
      <c r="M34">
        <f t="shared" si="3"/>
        <v>-0.10950683483956287</v>
      </c>
    </row>
    <row r="35" spans="2:13" ht="15" customHeight="1" x14ac:dyDescent="0.25">
      <c r="B35" s="25" t="s">
        <v>58</v>
      </c>
      <c r="C35" s="26">
        <v>4.2255281910238779E-2</v>
      </c>
      <c r="D35" s="27">
        <v>0.20118358046211182</v>
      </c>
      <c r="E35" s="28">
        <v>7999</v>
      </c>
      <c r="F35" s="29">
        <v>0</v>
      </c>
      <c r="G35" s="15"/>
      <c r="H35" s="46" t="s">
        <v>58</v>
      </c>
      <c r="I35" s="50">
        <v>2.2665466254848565E-2</v>
      </c>
      <c r="J35" s="44"/>
      <c r="L35">
        <f t="shared" si="2"/>
        <v>0.10790011062911306</v>
      </c>
      <c r="M35">
        <f t="shared" si="3"/>
        <v>-4.7605061209555167E-3</v>
      </c>
    </row>
    <row r="36" spans="2:13" ht="15" customHeight="1" x14ac:dyDescent="0.25">
      <c r="B36" s="25" t="s">
        <v>59</v>
      </c>
      <c r="C36" s="26">
        <v>0.17639704963120389</v>
      </c>
      <c r="D36" s="27">
        <v>0.38118144655150799</v>
      </c>
      <c r="E36" s="28">
        <v>7999</v>
      </c>
      <c r="F36" s="29">
        <v>0</v>
      </c>
      <c r="G36" s="15"/>
      <c r="H36" s="46" t="s">
        <v>59</v>
      </c>
      <c r="I36" s="50">
        <v>4.059226133447788E-2</v>
      </c>
      <c r="J36" s="44"/>
      <c r="L36">
        <f t="shared" si="2"/>
        <v>8.7706016385820137E-2</v>
      </c>
      <c r="M36">
        <f t="shared" si="3"/>
        <v>-1.8784637085669735E-2</v>
      </c>
    </row>
    <row r="37" spans="2:13" ht="15" customHeight="1" x14ac:dyDescent="0.25">
      <c r="B37" s="25" t="s">
        <v>60</v>
      </c>
      <c r="C37" s="26">
        <v>0.90398799849981248</v>
      </c>
      <c r="D37" s="27">
        <v>0.29462611729653643</v>
      </c>
      <c r="E37" s="28">
        <v>7999</v>
      </c>
      <c r="F37" s="29">
        <v>0</v>
      </c>
      <c r="G37" s="15"/>
      <c r="H37" s="46" t="s">
        <v>60</v>
      </c>
      <c r="I37" s="50">
        <v>3.0746714789600504E-2</v>
      </c>
      <c r="J37" s="44"/>
      <c r="L37">
        <f t="shared" si="2"/>
        <v>1.001966035323938E-2</v>
      </c>
      <c r="M37">
        <f t="shared" si="3"/>
        <v>-9.4338755226919216E-2</v>
      </c>
    </row>
    <row r="38" spans="2:13" ht="15" customHeight="1" x14ac:dyDescent="0.25">
      <c r="B38" s="25" t="s">
        <v>61</v>
      </c>
      <c r="C38" s="26">
        <v>0.96937117139642448</v>
      </c>
      <c r="D38" s="27">
        <v>0.17232067701801129</v>
      </c>
      <c r="E38" s="28">
        <v>7999</v>
      </c>
      <c r="F38" s="29">
        <v>0</v>
      </c>
      <c r="G38" s="15"/>
      <c r="H38" s="46" t="s">
        <v>61</v>
      </c>
      <c r="I38" s="50">
        <v>1.8821803755797416E-2</v>
      </c>
      <c r="J38" s="44"/>
      <c r="L38">
        <f t="shared" si="2"/>
        <v>3.345447634158246E-3</v>
      </c>
      <c r="M38">
        <f t="shared" si="3"/>
        <v>-0.10588000389903254</v>
      </c>
    </row>
    <row r="39" spans="2:13" ht="15" customHeight="1" x14ac:dyDescent="0.25">
      <c r="B39" s="25" t="s">
        <v>62</v>
      </c>
      <c r="C39" s="26">
        <v>0.50368796099512436</v>
      </c>
      <c r="D39" s="27">
        <v>0.50001765474590742</v>
      </c>
      <c r="E39" s="28">
        <v>7999</v>
      </c>
      <c r="F39" s="29">
        <v>0</v>
      </c>
      <c r="G39" s="15"/>
      <c r="H39" s="46" t="s">
        <v>62</v>
      </c>
      <c r="I39" s="50">
        <v>4.6399830064855409E-2</v>
      </c>
      <c r="J39" s="44"/>
      <c r="L39">
        <f t="shared" si="2"/>
        <v>4.6055962325311485E-2</v>
      </c>
      <c r="M39">
        <f t="shared" si="3"/>
        <v>-4.67404212112544E-2</v>
      </c>
    </row>
    <row r="40" spans="2:13" ht="15" customHeight="1" x14ac:dyDescent="0.25">
      <c r="B40" s="25" t="s">
        <v>63</v>
      </c>
      <c r="C40" s="26">
        <v>5.625703212901613E-2</v>
      </c>
      <c r="D40" s="27">
        <v>0.23043180476423561</v>
      </c>
      <c r="E40" s="28">
        <v>7999</v>
      </c>
      <c r="F40" s="29">
        <v>0</v>
      </c>
      <c r="G40" s="15"/>
      <c r="H40" s="46" t="s">
        <v>63</v>
      </c>
      <c r="I40" s="50">
        <v>1.2286279356002589E-2</v>
      </c>
      <c r="J40" s="44"/>
      <c r="L40">
        <f t="shared" si="2"/>
        <v>5.0318964239286779E-2</v>
      </c>
      <c r="M40">
        <f t="shared" si="3"/>
        <v>-2.9995408541103525E-3</v>
      </c>
    </row>
    <row r="41" spans="2:13" ht="15" customHeight="1" x14ac:dyDescent="0.25">
      <c r="B41" s="25" t="s">
        <v>64</v>
      </c>
      <c r="C41" s="26">
        <v>0.23977997249656208</v>
      </c>
      <c r="D41" s="27">
        <v>0.42697579401662861</v>
      </c>
      <c r="E41" s="28">
        <v>7999</v>
      </c>
      <c r="F41" s="29">
        <v>0</v>
      </c>
      <c r="G41" s="15"/>
      <c r="H41" s="46" t="s">
        <v>64</v>
      </c>
      <c r="I41" s="50">
        <v>2.4655644454115985E-2</v>
      </c>
      <c r="J41" s="44"/>
      <c r="L41">
        <f t="shared" si="2"/>
        <v>4.3898775920522243E-2</v>
      </c>
      <c r="M41">
        <f t="shared" si="3"/>
        <v>-1.3846053645052075E-2</v>
      </c>
    </row>
    <row r="42" spans="2:13" ht="15" customHeight="1" x14ac:dyDescent="0.25">
      <c r="B42" s="25" t="s">
        <v>65</v>
      </c>
      <c r="C42" s="26">
        <v>0.12526565820727592</v>
      </c>
      <c r="D42" s="27">
        <v>0.33104059158637678</v>
      </c>
      <c r="E42" s="28">
        <v>7999</v>
      </c>
      <c r="F42" s="29">
        <v>0</v>
      </c>
      <c r="G42" s="15"/>
      <c r="H42" s="46" t="s">
        <v>65</v>
      </c>
      <c r="I42" s="50">
        <v>3.9255672767139621E-2</v>
      </c>
      <c r="J42" s="44"/>
      <c r="L42">
        <f t="shared" si="2"/>
        <v>0.10372832200136617</v>
      </c>
      <c r="M42">
        <f t="shared" si="3"/>
        <v>-1.4854334521276106E-2</v>
      </c>
    </row>
    <row r="43" spans="2:13" ht="15" customHeight="1" x14ac:dyDescent="0.25">
      <c r="B43" s="25" t="s">
        <v>66</v>
      </c>
      <c r="C43" s="26">
        <v>0.74259282410301286</v>
      </c>
      <c r="D43" s="27">
        <v>0.43723291419885002</v>
      </c>
      <c r="E43" s="28">
        <v>7999</v>
      </c>
      <c r="F43" s="29">
        <v>0</v>
      </c>
      <c r="G43" s="15"/>
      <c r="H43" s="46" t="s">
        <v>66</v>
      </c>
      <c r="I43" s="50">
        <v>6.1405243988630995E-2</v>
      </c>
      <c r="J43" s="44"/>
      <c r="L43">
        <f t="shared" si="2"/>
        <v>3.6150413034070995E-2</v>
      </c>
      <c r="M43">
        <f t="shared" si="3"/>
        <v>-0.10429016679086045</v>
      </c>
    </row>
    <row r="44" spans="2:13" ht="15" customHeight="1" x14ac:dyDescent="0.25">
      <c r="B44" s="25" t="s">
        <v>67</v>
      </c>
      <c r="C44" s="26">
        <v>0.16352044005500688</v>
      </c>
      <c r="D44" s="27">
        <v>0.36986295800327224</v>
      </c>
      <c r="E44" s="28">
        <v>7999</v>
      </c>
      <c r="F44" s="29">
        <v>0</v>
      </c>
      <c r="G44" s="15"/>
      <c r="H44" s="46" t="s">
        <v>67</v>
      </c>
      <c r="I44" s="50">
        <v>4.1354010699698907E-2</v>
      </c>
      <c r="J44" s="44"/>
      <c r="L44">
        <f t="shared" si="2"/>
        <v>9.352595041901611E-2</v>
      </c>
      <c r="M44">
        <f t="shared" si="3"/>
        <v>-1.8283058309381719E-2</v>
      </c>
    </row>
    <row r="45" spans="2:13" ht="15" customHeight="1" x14ac:dyDescent="0.25">
      <c r="B45" s="25" t="s">
        <v>68</v>
      </c>
      <c r="C45" s="26">
        <v>0.59307413426678335</v>
      </c>
      <c r="D45" s="27">
        <v>0.49129154300155947</v>
      </c>
      <c r="E45" s="28">
        <v>7999</v>
      </c>
      <c r="F45" s="29">
        <v>0</v>
      </c>
      <c r="G45" s="15"/>
      <c r="H45" s="46" t="s">
        <v>68</v>
      </c>
      <c r="I45" s="50">
        <v>3.6403899573954207E-2</v>
      </c>
      <c r="J45" s="44"/>
      <c r="L45">
        <f t="shared" si="2"/>
        <v>3.0152540912248862E-2</v>
      </c>
      <c r="M45">
        <f t="shared" si="3"/>
        <v>-4.3945823068420459E-2</v>
      </c>
    </row>
    <row r="46" spans="2:13" ht="15" customHeight="1" x14ac:dyDescent="0.25">
      <c r="B46" s="25" t="s">
        <v>69</v>
      </c>
      <c r="C46" s="26">
        <v>0.85523190398799853</v>
      </c>
      <c r="D46" s="27">
        <v>0.35188886675467879</v>
      </c>
      <c r="E46" s="28">
        <v>7999</v>
      </c>
      <c r="F46" s="29">
        <v>0</v>
      </c>
      <c r="G46" s="15"/>
      <c r="H46" s="46" t="s">
        <v>69</v>
      </c>
      <c r="I46" s="50">
        <v>2.9116220612120772E-2</v>
      </c>
      <c r="J46" s="44"/>
      <c r="L46">
        <f t="shared" si="2"/>
        <v>1.1978497245326878E-2</v>
      </c>
      <c r="M46">
        <f t="shared" si="3"/>
        <v>-7.0764162051192736E-2</v>
      </c>
    </row>
    <row r="47" spans="2:13" ht="15" customHeight="1" x14ac:dyDescent="0.25">
      <c r="B47" s="25" t="s">
        <v>70</v>
      </c>
      <c r="C47" s="26">
        <v>0.18664833104138018</v>
      </c>
      <c r="D47" s="27">
        <v>0.38965332367062783</v>
      </c>
      <c r="E47" s="28">
        <v>7999</v>
      </c>
      <c r="F47" s="29">
        <v>0</v>
      </c>
      <c r="G47" s="15"/>
      <c r="H47" s="46" t="s">
        <v>70</v>
      </c>
      <c r="I47" s="50">
        <v>1.3479941182352469E-2</v>
      </c>
      <c r="J47" s="44"/>
      <c r="L47">
        <f t="shared" si="2"/>
        <v>2.8137659791651549E-2</v>
      </c>
      <c r="M47">
        <f t="shared" si="3"/>
        <v>-6.4570436626092478E-3</v>
      </c>
    </row>
    <row r="48" spans="2:13" ht="15" customHeight="1" x14ac:dyDescent="0.25">
      <c r="B48" s="25" t="s">
        <v>71</v>
      </c>
      <c r="C48" s="26">
        <v>7.6009501187648459E-2</v>
      </c>
      <c r="D48" s="27">
        <v>0.26502988155916074</v>
      </c>
      <c r="E48" s="28">
        <v>7999</v>
      </c>
      <c r="F48" s="29">
        <v>0</v>
      </c>
      <c r="G48" s="15"/>
      <c r="H48" s="46" t="s">
        <v>71</v>
      </c>
      <c r="I48" s="50">
        <v>-6.4744365889251828E-5</v>
      </c>
      <c r="J48" s="44"/>
      <c r="L48">
        <f t="shared" si="2"/>
        <v>-2.2572239243877595E-4</v>
      </c>
      <c r="M48">
        <f t="shared" si="3"/>
        <v>1.85684230283826E-5</v>
      </c>
    </row>
    <row r="49" spans="2:13" ht="15" customHeight="1" x14ac:dyDescent="0.25">
      <c r="B49" s="25" t="s">
        <v>72</v>
      </c>
      <c r="C49" s="26">
        <v>3.4254281785223155E-2</v>
      </c>
      <c r="D49" s="27">
        <v>0.18189299633132414</v>
      </c>
      <c r="E49" s="28">
        <v>7999</v>
      </c>
      <c r="F49" s="29">
        <v>0</v>
      </c>
      <c r="G49" s="15"/>
      <c r="H49" s="46" t="s">
        <v>72</v>
      </c>
      <c r="I49" s="50">
        <v>-1.7249960467442822E-2</v>
      </c>
      <c r="J49" s="44"/>
      <c r="L49">
        <f t="shared" si="2"/>
        <v>-9.1587228737834508E-2</v>
      </c>
      <c r="M49">
        <f t="shared" si="3"/>
        <v>3.2485308316073341E-3</v>
      </c>
    </row>
    <row r="50" spans="2:13" ht="15" customHeight="1" x14ac:dyDescent="0.25">
      <c r="B50" s="25" t="s">
        <v>73</v>
      </c>
      <c r="C50" s="26">
        <v>0.27203400425053131</v>
      </c>
      <c r="D50" s="27">
        <v>0.4450351277259752</v>
      </c>
      <c r="E50" s="28">
        <v>7999</v>
      </c>
      <c r="F50" s="29">
        <v>0</v>
      </c>
      <c r="G50" s="15"/>
      <c r="H50" s="46" t="s">
        <v>73</v>
      </c>
      <c r="I50" s="50">
        <v>3.0942964569374527E-2</v>
      </c>
      <c r="J50" s="44"/>
      <c r="L50">
        <f t="shared" si="2"/>
        <v>5.0614939385312981E-2</v>
      </c>
      <c r="M50">
        <f t="shared" si="3"/>
        <v>-1.8914323905622712E-2</v>
      </c>
    </row>
    <row r="51" spans="2:13" ht="24" x14ac:dyDescent="0.25">
      <c r="B51" s="25" t="s">
        <v>74</v>
      </c>
      <c r="C51" s="26">
        <v>2.6503312914114265E-2</v>
      </c>
      <c r="D51" s="27">
        <v>0.1606365874764642</v>
      </c>
      <c r="E51" s="28">
        <v>7999</v>
      </c>
      <c r="F51" s="29">
        <v>0</v>
      </c>
      <c r="G51" s="15"/>
      <c r="H51" s="46" t="s">
        <v>74</v>
      </c>
      <c r="I51" s="50">
        <v>-9.7168428897878335E-3</v>
      </c>
      <c r="J51" s="44"/>
      <c r="L51">
        <f t="shared" si="2"/>
        <v>-5.8886425009049941E-2</v>
      </c>
      <c r="M51">
        <f t="shared" si="3"/>
        <v>1.6031747915652482E-3</v>
      </c>
    </row>
    <row r="52" spans="2:13" ht="24" x14ac:dyDescent="0.25">
      <c r="B52" s="25" t="s">
        <v>75</v>
      </c>
      <c r="C52" s="26">
        <v>4.1255156894611823E-3</v>
      </c>
      <c r="D52" s="27">
        <v>6.4101556144574134E-2</v>
      </c>
      <c r="E52" s="28">
        <v>7999</v>
      </c>
      <c r="F52" s="29">
        <v>0</v>
      </c>
      <c r="G52" s="15"/>
      <c r="H52" s="46" t="s">
        <v>75</v>
      </c>
      <c r="I52" s="50">
        <v>1.4440025856126502E-3</v>
      </c>
      <c r="J52" s="44"/>
      <c r="L52">
        <f t="shared" si="2"/>
        <v>2.2433859905783362E-2</v>
      </c>
      <c r="M52">
        <f t="shared" si="3"/>
        <v>-9.2934644349843177E-5</v>
      </c>
    </row>
    <row r="53" spans="2:13" ht="24" x14ac:dyDescent="0.25">
      <c r="B53" s="25" t="s">
        <v>76</v>
      </c>
      <c r="C53" s="26">
        <v>0.94311788973621702</v>
      </c>
      <c r="D53" s="27">
        <v>0.23163169750612439</v>
      </c>
      <c r="E53" s="28">
        <v>7999</v>
      </c>
      <c r="F53" s="29">
        <v>0</v>
      </c>
      <c r="G53" s="15"/>
      <c r="H53" s="46" t="s">
        <v>76</v>
      </c>
      <c r="I53" s="50">
        <v>1.6120968047509284E-2</v>
      </c>
      <c r="J53" s="44"/>
      <c r="L53">
        <f t="shared" si="2"/>
        <v>3.9588479983966784E-3</v>
      </c>
      <c r="M53">
        <f t="shared" si="3"/>
        <v>-6.5638569889900078E-2</v>
      </c>
    </row>
    <row r="54" spans="2:13" ht="24" x14ac:dyDescent="0.25">
      <c r="B54" s="25" t="s">
        <v>77</v>
      </c>
      <c r="C54" s="30">
        <v>2.0201017686734652</v>
      </c>
      <c r="D54" s="31">
        <v>1.0133938403815017</v>
      </c>
      <c r="E54" s="28">
        <v>7999</v>
      </c>
      <c r="F54" s="29">
        <v>0</v>
      </c>
      <c r="G54" s="15"/>
      <c r="H54" s="46" t="s">
        <v>77</v>
      </c>
      <c r="I54" s="50">
        <v>-1.1572975593427234E-2</v>
      </c>
      <c r="J54" s="44"/>
      <c r="L54" t="str">
        <f>"((memsleep-"&amp;C54&amp;")/"&amp;D54&amp;")*("&amp;I54&amp;")"</f>
        <v>((memsleep-2.02010176867347)/1.0133938403815)*(-0.0115729755934272)</v>
      </c>
    </row>
    <row r="55" spans="2:13" x14ac:dyDescent="0.25">
      <c r="B55" s="25" t="s">
        <v>78</v>
      </c>
      <c r="C55" s="26">
        <v>0.38417302162770345</v>
      </c>
      <c r="D55" s="27">
        <v>0.48642953394107669</v>
      </c>
      <c r="E55" s="28">
        <v>7999</v>
      </c>
      <c r="F55" s="29">
        <v>0</v>
      </c>
      <c r="G55" s="15"/>
      <c r="H55" s="46" t="s">
        <v>78</v>
      </c>
      <c r="I55" s="50">
        <v>4.3612956352567685E-2</v>
      </c>
      <c r="J55" s="44"/>
      <c r="L55">
        <f t="shared" si="2"/>
        <v>5.5214647249889309E-2</v>
      </c>
      <c r="M55">
        <f t="shared" si="3"/>
        <v>-3.4444703816262662E-2</v>
      </c>
    </row>
    <row r="56" spans="2:13" x14ac:dyDescent="0.25">
      <c r="B56" s="25" t="s">
        <v>79</v>
      </c>
      <c r="C56" s="26">
        <v>4.7505938242280287E-3</v>
      </c>
      <c r="D56" s="27">
        <v>6.8764938984510013E-2</v>
      </c>
      <c r="E56" s="28">
        <v>7999</v>
      </c>
      <c r="F56" s="29">
        <v>0</v>
      </c>
      <c r="G56" s="15"/>
      <c r="H56" s="46" t="s">
        <v>79</v>
      </c>
      <c r="I56" s="50">
        <v>-8.6494762362166657E-3</v>
      </c>
      <c r="J56" s="44"/>
      <c r="L56">
        <f t="shared" si="2"/>
        <v>-0.12518568641157687</v>
      </c>
      <c r="M56">
        <f t="shared" si="3"/>
        <v>5.9754504253735981E-4</v>
      </c>
    </row>
    <row r="57" spans="2:13" ht="24" x14ac:dyDescent="0.25">
      <c r="B57" s="25" t="s">
        <v>80</v>
      </c>
      <c r="C57" s="26">
        <v>5.5631953994249278E-2</v>
      </c>
      <c r="D57" s="27">
        <v>0.22922392645879586</v>
      </c>
      <c r="E57" s="28">
        <v>7999</v>
      </c>
      <c r="F57" s="29">
        <v>0</v>
      </c>
      <c r="G57" s="15"/>
      <c r="H57" s="46" t="s">
        <v>80</v>
      </c>
      <c r="I57" s="50">
        <v>-2.1225402565343922E-2</v>
      </c>
      <c r="J57" s="44"/>
      <c r="L57">
        <f t="shared" si="2"/>
        <v>-8.7445461108626471E-2</v>
      </c>
      <c r="M57">
        <f t="shared" si="3"/>
        <v>5.1513410369789228E-3</v>
      </c>
    </row>
    <row r="58" spans="2:13" ht="24" x14ac:dyDescent="0.25">
      <c r="B58" s="25" t="s">
        <v>81</v>
      </c>
      <c r="C58" s="26">
        <v>1.4501812726590825E-2</v>
      </c>
      <c r="D58" s="27">
        <v>0.11955457766110192</v>
      </c>
      <c r="E58" s="28">
        <v>7999</v>
      </c>
      <c r="F58" s="29">
        <v>0</v>
      </c>
      <c r="G58" s="15"/>
      <c r="H58" s="46" t="s">
        <v>81</v>
      </c>
      <c r="I58" s="50">
        <v>2.3296112710096523E-3</v>
      </c>
      <c r="J58" s="44"/>
      <c r="L58">
        <f t="shared" si="2"/>
        <v>1.9203176737737596E-2</v>
      </c>
      <c r="M58">
        <f t="shared" si="3"/>
        <v>-2.8257877731543339E-4</v>
      </c>
    </row>
    <row r="59" spans="2:13" ht="24" x14ac:dyDescent="0.25">
      <c r="B59" s="25" t="s">
        <v>82</v>
      </c>
      <c r="C59" s="26">
        <v>0.5886985873234154</v>
      </c>
      <c r="D59" s="27">
        <v>0.49210043156396827</v>
      </c>
      <c r="E59" s="28">
        <v>7999</v>
      </c>
      <c r="F59" s="29">
        <v>0</v>
      </c>
      <c r="G59" s="15"/>
      <c r="H59" s="46" t="s">
        <v>82</v>
      </c>
      <c r="I59" s="50">
        <v>6.3470845902561329E-2</v>
      </c>
      <c r="J59" s="44"/>
      <c r="L59">
        <f t="shared" ref="L59:L83" si="4">((1-C59)/D59)*I59</f>
        <v>5.304943241064361E-2</v>
      </c>
      <c r="M59">
        <f t="shared" si="1"/>
        <v>-7.5930023471647637E-2</v>
      </c>
    </row>
    <row r="60" spans="2:13" ht="24" x14ac:dyDescent="0.25">
      <c r="B60" s="25" t="s">
        <v>83</v>
      </c>
      <c r="C60" s="26">
        <v>0.31716464558069757</v>
      </c>
      <c r="D60" s="27">
        <v>0.46540123694297403</v>
      </c>
      <c r="E60" s="28">
        <v>7999</v>
      </c>
      <c r="F60" s="29">
        <v>0</v>
      </c>
      <c r="G60" s="15"/>
      <c r="H60" s="46" t="s">
        <v>83</v>
      </c>
      <c r="I60" s="50">
        <v>-5.5894083860075307E-2</v>
      </c>
      <c r="J60" s="44"/>
      <c r="L60">
        <f t="shared" si="4"/>
        <v>-8.2007638856390272E-2</v>
      </c>
      <c r="M60">
        <f t="shared" si="1"/>
        <v>3.8091061841571239E-2</v>
      </c>
    </row>
    <row r="61" spans="2:13" x14ac:dyDescent="0.25">
      <c r="B61" s="25" t="s">
        <v>84</v>
      </c>
      <c r="C61" s="26">
        <v>1.9002375296912115E-2</v>
      </c>
      <c r="D61" s="27">
        <v>0.13654162652210894</v>
      </c>
      <c r="E61" s="28">
        <v>7999</v>
      </c>
      <c r="F61" s="29">
        <v>0</v>
      </c>
      <c r="G61" s="15"/>
      <c r="H61" s="46" t="s">
        <v>84</v>
      </c>
      <c r="I61" s="50">
        <v>-1.0371442905675668E-4</v>
      </c>
      <c r="J61" s="44"/>
      <c r="L61">
        <f t="shared" si="4"/>
        <v>-7.4514718436901597E-4</v>
      </c>
      <c r="M61">
        <f t="shared" si="1"/>
        <v>1.4433843765017257E-5</v>
      </c>
    </row>
    <row r="62" spans="2:13" x14ac:dyDescent="0.25">
      <c r="B62" s="25" t="s">
        <v>85</v>
      </c>
      <c r="C62" s="26">
        <v>0.13839229903737968</v>
      </c>
      <c r="D62" s="27">
        <v>0.34533285293398397</v>
      </c>
      <c r="E62" s="28">
        <v>7999</v>
      </c>
      <c r="F62" s="29">
        <v>0</v>
      </c>
      <c r="G62" s="15"/>
      <c r="H62" s="46" t="s">
        <v>85</v>
      </c>
      <c r="I62" s="50">
        <v>-4.9291205624873033E-2</v>
      </c>
      <c r="J62" s="44"/>
      <c r="L62">
        <f t="shared" si="4"/>
        <v>-0.12298187674672646</v>
      </c>
      <c r="M62">
        <f t="shared" si="1"/>
        <v>1.97534732383381E-2</v>
      </c>
    </row>
    <row r="63" spans="2:13" x14ac:dyDescent="0.25">
      <c r="B63" s="25" t="s">
        <v>86</v>
      </c>
      <c r="C63" s="26">
        <v>1.3876734591823977E-2</v>
      </c>
      <c r="D63" s="27">
        <v>0.11698667350592458</v>
      </c>
      <c r="E63" s="28">
        <v>7999</v>
      </c>
      <c r="F63" s="29">
        <v>0</v>
      </c>
      <c r="G63" s="15"/>
      <c r="H63" s="46" t="s">
        <v>86</v>
      </c>
      <c r="I63" s="50">
        <v>-2.1516205040925966E-3</v>
      </c>
      <c r="J63" s="44"/>
      <c r="L63">
        <f t="shared" si="4"/>
        <v>-1.8136792626277425E-2</v>
      </c>
      <c r="M63">
        <f t="shared" si="1"/>
        <v>2.5522109299147994E-4</v>
      </c>
    </row>
    <row r="64" spans="2:13" ht="24" x14ac:dyDescent="0.25">
      <c r="B64" s="25" t="s">
        <v>87</v>
      </c>
      <c r="C64" s="26">
        <v>8.676084510563821E-2</v>
      </c>
      <c r="D64" s="27">
        <v>0.28150187834891122</v>
      </c>
      <c r="E64" s="28">
        <v>7999</v>
      </c>
      <c r="F64" s="29">
        <v>0</v>
      </c>
      <c r="G64" s="15"/>
      <c r="H64" s="46" t="s">
        <v>87</v>
      </c>
      <c r="I64" s="50">
        <v>-2.406483484142306E-2</v>
      </c>
      <c r="J64" s="44"/>
      <c r="L64">
        <f t="shared" si="4"/>
        <v>-7.8070347388637912E-2</v>
      </c>
      <c r="M64">
        <f t="shared" si="1"/>
        <v>7.4169501831231645E-3</v>
      </c>
    </row>
    <row r="65" spans="2:13" x14ac:dyDescent="0.25">
      <c r="B65" s="25" t="s">
        <v>88</v>
      </c>
      <c r="C65" s="26">
        <v>0.66558319789973752</v>
      </c>
      <c r="D65" s="27">
        <v>0.47181567831758942</v>
      </c>
      <c r="E65" s="28">
        <v>7999</v>
      </c>
      <c r="F65" s="29">
        <v>0</v>
      </c>
      <c r="G65" s="15"/>
      <c r="H65" s="46" t="s">
        <v>88</v>
      </c>
      <c r="I65" s="50">
        <v>5.9605436207251887E-2</v>
      </c>
      <c r="J65" s="44"/>
      <c r="L65">
        <f t="shared" si="4"/>
        <v>4.2247556154339998E-2</v>
      </c>
      <c r="M65">
        <f t="shared" si="1"/>
        <v>-8.4084481856338766E-2</v>
      </c>
    </row>
    <row r="66" spans="2:13" ht="24" x14ac:dyDescent="0.25">
      <c r="B66" s="25" t="s">
        <v>89</v>
      </c>
      <c r="C66" s="26">
        <v>6.9383672959119888E-2</v>
      </c>
      <c r="D66" s="27">
        <v>0.25412133342457494</v>
      </c>
      <c r="E66" s="28">
        <v>7999</v>
      </c>
      <c r="F66" s="29">
        <v>0</v>
      </c>
      <c r="G66" s="15"/>
      <c r="H66" s="46" t="s">
        <v>89</v>
      </c>
      <c r="I66" s="50">
        <v>-8.0980615522132111E-3</v>
      </c>
      <c r="J66" s="44"/>
      <c r="L66">
        <f t="shared" si="4"/>
        <v>-2.9655866338779552E-2</v>
      </c>
      <c r="M66">
        <f t="shared" si="1"/>
        <v>2.2110432318676321E-3</v>
      </c>
    </row>
    <row r="67" spans="2:13" ht="24" x14ac:dyDescent="0.25">
      <c r="B67" s="25" t="s">
        <v>90</v>
      </c>
      <c r="C67" s="26">
        <v>2.0002500312539067E-2</v>
      </c>
      <c r="D67" s="27">
        <v>0.14001732466575112</v>
      </c>
      <c r="E67" s="28">
        <v>7999</v>
      </c>
      <c r="F67" s="29">
        <v>0</v>
      </c>
      <c r="G67" s="15"/>
      <c r="H67" s="46" t="s">
        <v>90</v>
      </c>
      <c r="I67" s="50">
        <v>-1.0957911721977081E-2</v>
      </c>
      <c r="J67" s="44"/>
      <c r="L67">
        <f t="shared" si="4"/>
        <v>-7.6695695443181111E-2</v>
      </c>
      <c r="M67">
        <f t="shared" si="1"/>
        <v>1.5654179450068858E-3</v>
      </c>
    </row>
    <row r="68" spans="2:13" ht="24" x14ac:dyDescent="0.25">
      <c r="B68" s="25" t="s">
        <v>91</v>
      </c>
      <c r="C68" s="26">
        <v>6.0007500937617198E-3</v>
      </c>
      <c r="D68" s="27">
        <v>7.7236564340702071E-2</v>
      </c>
      <c r="E68" s="28">
        <v>7999</v>
      </c>
      <c r="F68" s="29">
        <v>0</v>
      </c>
      <c r="G68" s="15"/>
      <c r="H68" s="46" t="s">
        <v>91</v>
      </c>
      <c r="I68" s="50">
        <v>-6.2497838710528558E-3</v>
      </c>
      <c r="J68" s="44"/>
      <c r="L68">
        <f t="shared" si="4"/>
        <v>-8.0431859352253721E-2</v>
      </c>
      <c r="M68">
        <f t="shared" si="1"/>
        <v>4.8556524322829566E-4</v>
      </c>
    </row>
    <row r="69" spans="2:13" x14ac:dyDescent="0.25">
      <c r="B69" s="25" t="s">
        <v>92</v>
      </c>
      <c r="C69" s="26">
        <v>3.65045630703838E-2</v>
      </c>
      <c r="D69" s="27">
        <v>0.18755366576613003</v>
      </c>
      <c r="E69" s="28">
        <v>7999</v>
      </c>
      <c r="F69" s="29">
        <v>0</v>
      </c>
      <c r="G69" s="15"/>
      <c r="H69" s="46" t="s">
        <v>92</v>
      </c>
      <c r="I69" s="50">
        <v>-6.5954763201837435E-3</v>
      </c>
      <c r="J69" s="44"/>
      <c r="L69">
        <f t="shared" si="4"/>
        <v>-3.3882096161204217E-2</v>
      </c>
      <c r="M69">
        <f t="shared" si="1"/>
        <v>1.2837124794435749E-3</v>
      </c>
    </row>
    <row r="70" spans="2:13" ht="24" x14ac:dyDescent="0.25">
      <c r="B70" s="25" t="s">
        <v>93</v>
      </c>
      <c r="C70" s="26">
        <v>8.376047005875735E-3</v>
      </c>
      <c r="D70" s="27">
        <v>9.1142346569310126E-2</v>
      </c>
      <c r="E70" s="28">
        <v>7999</v>
      </c>
      <c r="F70" s="29">
        <v>0</v>
      </c>
      <c r="G70" s="15"/>
      <c r="H70" s="46" t="s">
        <v>93</v>
      </c>
      <c r="I70" s="50">
        <v>-9.3025396580752144E-3</v>
      </c>
      <c r="J70" s="44"/>
      <c r="L70">
        <f t="shared" si="4"/>
        <v>-0.10121114384091699</v>
      </c>
      <c r="M70">
        <f t="shared" si="1"/>
        <v>8.5491006522206729E-4</v>
      </c>
    </row>
    <row r="71" spans="2:13" x14ac:dyDescent="0.25">
      <c r="B71" s="25" t="s">
        <v>94</v>
      </c>
      <c r="C71" s="26">
        <v>1.5251906488311038E-2</v>
      </c>
      <c r="D71" s="27">
        <v>0.12256085719748418</v>
      </c>
      <c r="E71" s="28">
        <v>7999</v>
      </c>
      <c r="F71" s="29">
        <v>0</v>
      </c>
      <c r="G71" s="15"/>
      <c r="H71" s="46" t="s">
        <v>94</v>
      </c>
      <c r="I71" s="50">
        <v>-1.7008803796582032E-2</v>
      </c>
      <c r="J71" s="44"/>
      <c r="L71">
        <f t="shared" si="4"/>
        <v>-0.13666179802096187</v>
      </c>
      <c r="M71">
        <f t="shared" si="1"/>
        <v>2.1166356936089051E-3</v>
      </c>
    </row>
    <row r="72" spans="2:13" x14ac:dyDescent="0.25">
      <c r="B72" s="25" t="s">
        <v>95</v>
      </c>
      <c r="C72" s="26">
        <v>7.6259532441555191E-3</v>
      </c>
      <c r="D72" s="27">
        <v>8.6998530404748503E-2</v>
      </c>
      <c r="E72" s="28">
        <v>7999</v>
      </c>
      <c r="F72" s="29">
        <v>0</v>
      </c>
      <c r="G72" s="15"/>
      <c r="H72" s="46" t="s">
        <v>95</v>
      </c>
      <c r="I72" s="50">
        <v>-7.3721109199957292E-3</v>
      </c>
      <c r="J72" s="44"/>
      <c r="L72">
        <f t="shared" si="4"/>
        <v>-8.4092127910356071E-2</v>
      </c>
      <c r="M72">
        <f t="shared" ref="M72:M92" si="5">((0-C72)/D72)*I72</f>
        <v>6.4621060752478214E-4</v>
      </c>
    </row>
    <row r="73" spans="2:13" ht="24" x14ac:dyDescent="0.25">
      <c r="B73" s="25" t="s">
        <v>96</v>
      </c>
      <c r="C73" s="26">
        <v>4.0005000625078129E-3</v>
      </c>
      <c r="D73" s="27">
        <v>6.3126810851750564E-2</v>
      </c>
      <c r="E73" s="28">
        <v>7999</v>
      </c>
      <c r="F73" s="29">
        <v>0</v>
      </c>
      <c r="G73" s="15"/>
      <c r="H73" s="46" t="s">
        <v>96</v>
      </c>
      <c r="I73" s="50">
        <v>-7.9790683361713769E-4</v>
      </c>
      <c r="J73" s="44"/>
      <c r="L73">
        <f t="shared" si="4"/>
        <v>-1.2589180358654832E-2</v>
      </c>
      <c r="M73">
        <f t="shared" si="5"/>
        <v>5.056530331077627E-5</v>
      </c>
    </row>
    <row r="74" spans="2:13" x14ac:dyDescent="0.25">
      <c r="B74" s="25" t="s">
        <v>97</v>
      </c>
      <c r="C74" s="26">
        <v>0.32354044255531944</v>
      </c>
      <c r="D74" s="27">
        <v>0.46785616291830878</v>
      </c>
      <c r="E74" s="28">
        <v>7999</v>
      </c>
      <c r="F74" s="29">
        <v>0</v>
      </c>
      <c r="G74" s="15"/>
      <c r="H74" s="46" t="s">
        <v>97</v>
      </c>
      <c r="I74" s="50">
        <v>-4.2105924390744287E-2</v>
      </c>
      <c r="J74" s="44"/>
      <c r="L74">
        <f t="shared" si="4"/>
        <v>-6.0879725942897117E-2</v>
      </c>
      <c r="M74">
        <f t="shared" si="5"/>
        <v>2.9117858203699453E-2</v>
      </c>
    </row>
    <row r="75" spans="2:13" x14ac:dyDescent="0.25">
      <c r="B75" s="25" t="s">
        <v>98</v>
      </c>
      <c r="C75" s="26">
        <v>1.1876484560570071E-2</v>
      </c>
      <c r="D75" s="27">
        <v>0.10833697877957402</v>
      </c>
      <c r="E75" s="28">
        <v>7999</v>
      </c>
      <c r="F75" s="29">
        <v>0</v>
      </c>
      <c r="G75" s="15"/>
      <c r="H75" s="46" t="s">
        <v>98</v>
      </c>
      <c r="I75" s="50">
        <v>-8.2636845836124191E-3</v>
      </c>
      <c r="J75" s="44"/>
      <c r="L75">
        <f t="shared" si="4"/>
        <v>-7.5371688902785478E-2</v>
      </c>
      <c r="M75">
        <f t="shared" si="5"/>
        <v>9.0590972238924867E-4</v>
      </c>
    </row>
    <row r="76" spans="2:13" ht="24" x14ac:dyDescent="0.25">
      <c r="B76" s="25" t="s">
        <v>99</v>
      </c>
      <c r="C76" s="26">
        <v>3.8379797474684334E-2</v>
      </c>
      <c r="D76" s="27">
        <v>0.19212340597306601</v>
      </c>
      <c r="E76" s="28">
        <v>7999</v>
      </c>
      <c r="F76" s="29">
        <v>0</v>
      </c>
      <c r="G76" s="15"/>
      <c r="H76" s="46" t="s">
        <v>99</v>
      </c>
      <c r="I76" s="50">
        <v>-1.0801763936958378E-2</v>
      </c>
      <c r="J76" s="44"/>
      <c r="L76">
        <f t="shared" si="4"/>
        <v>-5.4065221111813722E-2</v>
      </c>
      <c r="M76">
        <f t="shared" si="5"/>
        <v>2.1578292877439953E-3</v>
      </c>
    </row>
    <row r="77" spans="2:13" ht="24" x14ac:dyDescent="0.25">
      <c r="B77" s="25" t="s">
        <v>100</v>
      </c>
      <c r="C77" s="26">
        <v>0.55206900862607822</v>
      </c>
      <c r="D77" s="27">
        <v>0.49731251459488796</v>
      </c>
      <c r="E77" s="28">
        <v>7999</v>
      </c>
      <c r="F77" s="29">
        <v>0</v>
      </c>
      <c r="G77" s="15"/>
      <c r="H77" s="46" t="s">
        <v>100</v>
      </c>
      <c r="I77" s="50">
        <v>5.5696024715822558E-2</v>
      </c>
      <c r="J77" s="44"/>
      <c r="L77">
        <f t="shared" si="4"/>
        <v>5.0165589713477315E-2</v>
      </c>
      <c r="M77">
        <f t="shared" si="5"/>
        <v>-6.1828424274271779E-2</v>
      </c>
    </row>
    <row r="78" spans="2:13" ht="24" x14ac:dyDescent="0.25">
      <c r="B78" s="25" t="s">
        <v>101</v>
      </c>
      <c r="C78" s="26">
        <v>0.1200150018752344</v>
      </c>
      <c r="D78" s="27">
        <v>0.32499939373243375</v>
      </c>
      <c r="E78" s="28">
        <v>7999</v>
      </c>
      <c r="F78" s="29">
        <v>0</v>
      </c>
      <c r="G78" s="15"/>
      <c r="H78" s="46" t="s">
        <v>101</v>
      </c>
      <c r="I78" s="50">
        <v>2.3474554374427574E-2</v>
      </c>
      <c r="J78" s="44"/>
      <c r="L78">
        <f t="shared" si="4"/>
        <v>6.3560905298694528E-2</v>
      </c>
      <c r="M78">
        <f t="shared" si="5"/>
        <v>-8.6686275162305357E-3</v>
      </c>
    </row>
    <row r="79" spans="2:13" x14ac:dyDescent="0.25">
      <c r="B79" s="25" t="s">
        <v>102</v>
      </c>
      <c r="C79" s="26">
        <v>0.4478059757469684</v>
      </c>
      <c r="D79" s="27">
        <v>0.49729940783652521</v>
      </c>
      <c r="E79" s="28">
        <v>7999</v>
      </c>
      <c r="F79" s="29">
        <v>0</v>
      </c>
      <c r="G79" s="15"/>
      <c r="H79" s="46" t="s">
        <v>102</v>
      </c>
      <c r="I79" s="50">
        <v>3.2203350766827864E-2</v>
      </c>
      <c r="J79" s="44"/>
      <c r="L79">
        <f t="shared" si="4"/>
        <v>3.5758131970694371E-2</v>
      </c>
      <c r="M79">
        <f t="shared" si="5"/>
        <v>-2.8998331156673589E-2</v>
      </c>
    </row>
    <row r="80" spans="2:13" ht="24" x14ac:dyDescent="0.25">
      <c r="B80" s="25" t="s">
        <v>103</v>
      </c>
      <c r="C80" s="26">
        <v>6.7883485435679458E-2</v>
      </c>
      <c r="D80" s="27">
        <v>0.25156158139382567</v>
      </c>
      <c r="E80" s="28">
        <v>7999</v>
      </c>
      <c r="F80" s="29">
        <v>0</v>
      </c>
      <c r="G80" s="15"/>
      <c r="H80" s="46" t="s">
        <v>103</v>
      </c>
      <c r="I80" s="50">
        <v>1.461567617673532E-2</v>
      </c>
      <c r="J80" s="44"/>
      <c r="L80">
        <f t="shared" si="4"/>
        <v>5.4155777922747929E-2</v>
      </c>
      <c r="M80">
        <f t="shared" si="5"/>
        <v>-3.9440165520456174E-3</v>
      </c>
    </row>
    <row r="81" spans="2:13" ht="24" x14ac:dyDescent="0.25">
      <c r="B81" s="25" t="s">
        <v>104</v>
      </c>
      <c r="C81" s="26">
        <v>0.36142017752219024</v>
      </c>
      <c r="D81" s="27">
        <v>0.48044197305218711</v>
      </c>
      <c r="E81" s="28">
        <v>7999</v>
      </c>
      <c r="F81" s="29">
        <v>0</v>
      </c>
      <c r="G81" s="15"/>
      <c r="H81" s="46" t="s">
        <v>104</v>
      </c>
      <c r="I81" s="50">
        <v>-5.6963631270779171E-2</v>
      </c>
      <c r="J81" s="44"/>
      <c r="L81">
        <f t="shared" si="4"/>
        <v>-7.5713254846354397E-2</v>
      </c>
      <c r="M81">
        <f t="shared" si="5"/>
        <v>4.2851804964919839E-2</v>
      </c>
    </row>
    <row r="82" spans="2:13" x14ac:dyDescent="0.25">
      <c r="B82" s="25" t="s">
        <v>105</v>
      </c>
      <c r="C82" s="26">
        <v>2.7503437929741218E-3</v>
      </c>
      <c r="D82" s="27">
        <v>5.2374825394964138E-2</v>
      </c>
      <c r="E82" s="28">
        <v>7999</v>
      </c>
      <c r="F82" s="29">
        <v>0</v>
      </c>
      <c r="G82" s="15"/>
      <c r="H82" s="46" t="s">
        <v>105</v>
      </c>
      <c r="I82" s="50">
        <v>8.6659504605450456E-4</v>
      </c>
      <c r="J82" s="44"/>
      <c r="L82">
        <f t="shared" si="4"/>
        <v>1.6500515376069603E-2</v>
      </c>
      <c r="M82">
        <f t="shared" si="5"/>
        <v>-4.5507250629751941E-5</v>
      </c>
    </row>
    <row r="83" spans="2:13" x14ac:dyDescent="0.25">
      <c r="B83" s="25" t="s">
        <v>106</v>
      </c>
      <c r="C83" s="26">
        <v>2.0377547193399174E-2</v>
      </c>
      <c r="D83" s="27">
        <v>0.14129684595064695</v>
      </c>
      <c r="E83" s="28">
        <v>7999</v>
      </c>
      <c r="F83" s="29">
        <v>0</v>
      </c>
      <c r="G83" s="15"/>
      <c r="H83" s="46" t="s">
        <v>106</v>
      </c>
      <c r="I83" s="50">
        <v>-7.6681815777540629E-3</v>
      </c>
      <c r="J83" s="44"/>
      <c r="L83">
        <f t="shared" si="4"/>
        <v>-5.3164122632925845E-2</v>
      </c>
      <c r="M83">
        <f t="shared" si="5"/>
        <v>1.1058897382806166E-3</v>
      </c>
    </row>
    <row r="84" spans="2:13" x14ac:dyDescent="0.25">
      <c r="B84" s="25" t="s">
        <v>107</v>
      </c>
      <c r="C84" s="26">
        <v>0.29366170771346423</v>
      </c>
      <c r="D84" s="27">
        <v>0.45546728058506569</v>
      </c>
      <c r="E84" s="28">
        <v>7999</v>
      </c>
      <c r="F84" s="29">
        <v>0</v>
      </c>
      <c r="G84" s="15"/>
      <c r="H84" s="46" t="s">
        <v>107</v>
      </c>
      <c r="I84" s="50">
        <v>-4.8184819620165423E-2</v>
      </c>
      <c r="J84" s="44"/>
      <c r="L84">
        <f t="shared" ref="L84:L92" si="6">((1-C84)/D84)*I84</f>
        <v>-7.472497950000577E-2</v>
      </c>
      <c r="M84">
        <f t="shared" si="5"/>
        <v>3.1067075547878513E-2</v>
      </c>
    </row>
    <row r="85" spans="2:13" x14ac:dyDescent="0.25">
      <c r="B85" s="25" t="s">
        <v>108</v>
      </c>
      <c r="C85" s="26">
        <v>0.15826978372296538</v>
      </c>
      <c r="D85" s="27">
        <v>0.36501659688956328</v>
      </c>
      <c r="E85" s="28">
        <v>7999</v>
      </c>
      <c r="F85" s="29">
        <v>0</v>
      </c>
      <c r="G85" s="15"/>
      <c r="H85" s="46" t="s">
        <v>108</v>
      </c>
      <c r="I85" s="50">
        <v>-2.6885822845542889E-2</v>
      </c>
      <c r="J85" s="44"/>
      <c r="L85">
        <f t="shared" si="6"/>
        <v>-6.1998850658869634E-2</v>
      </c>
      <c r="M85">
        <f t="shared" si="5"/>
        <v>1.1657588732233621E-2</v>
      </c>
    </row>
    <row r="86" spans="2:13" x14ac:dyDescent="0.25">
      <c r="B86" s="25" t="s">
        <v>109</v>
      </c>
      <c r="C86" s="32">
        <v>0.62482810351293916</v>
      </c>
      <c r="D86" s="33">
        <v>0.48419753628432782</v>
      </c>
      <c r="E86" s="28">
        <v>7999</v>
      </c>
      <c r="F86" s="29">
        <v>0</v>
      </c>
      <c r="G86" s="15"/>
      <c r="H86" s="46" t="s">
        <v>109</v>
      </c>
      <c r="I86" s="50">
        <v>7.5702784242492285E-2</v>
      </c>
      <c r="J86" s="44"/>
      <c r="L86">
        <f t="shared" si="6"/>
        <v>5.8656963336816338E-2</v>
      </c>
      <c r="M86">
        <f t="shared" si="5"/>
        <v>-9.768993760660051E-2</v>
      </c>
    </row>
    <row r="87" spans="2:13" x14ac:dyDescent="0.25">
      <c r="B87" s="25" t="s">
        <v>110</v>
      </c>
      <c r="C87" s="32">
        <v>0.90648831103887983</v>
      </c>
      <c r="D87" s="33">
        <v>0.29116636403440443</v>
      </c>
      <c r="E87" s="28">
        <v>7999</v>
      </c>
      <c r="F87" s="29">
        <v>0</v>
      </c>
      <c r="G87" s="15"/>
      <c r="H87" s="46" t="s">
        <v>110</v>
      </c>
      <c r="I87" s="50">
        <v>2.7883950525686291E-2</v>
      </c>
      <c r="J87" s="44"/>
      <c r="L87">
        <f t="shared" si="6"/>
        <v>8.9552765382513028E-3</v>
      </c>
      <c r="M87">
        <f t="shared" si="5"/>
        <v>-8.6811109864786323E-2</v>
      </c>
    </row>
    <row r="88" spans="2:13" ht="24" x14ac:dyDescent="0.25">
      <c r="B88" s="25" t="s">
        <v>111</v>
      </c>
      <c r="C88" s="32">
        <v>0.77222152769096142</v>
      </c>
      <c r="D88" s="33">
        <v>0.41942512119529224</v>
      </c>
      <c r="E88" s="28">
        <v>7999</v>
      </c>
      <c r="F88" s="29">
        <v>0</v>
      </c>
      <c r="G88" s="15"/>
      <c r="H88" s="46" t="s">
        <v>111</v>
      </c>
      <c r="I88" s="50">
        <v>4.94018023246027E-2</v>
      </c>
      <c r="J88" s="44"/>
      <c r="L88">
        <f t="shared" si="6"/>
        <v>2.6828786579933206E-2</v>
      </c>
      <c r="M88">
        <f t="shared" si="5"/>
        <v>-9.0955770968302666E-2</v>
      </c>
    </row>
    <row r="89" spans="2:13" x14ac:dyDescent="0.25">
      <c r="B89" s="25" t="s">
        <v>112</v>
      </c>
      <c r="C89" s="32">
        <v>0.65108138517314662</v>
      </c>
      <c r="D89" s="33">
        <v>0.476657968523584</v>
      </c>
      <c r="E89" s="28">
        <v>7999</v>
      </c>
      <c r="F89" s="29">
        <v>0</v>
      </c>
      <c r="G89" s="15"/>
      <c r="H89" s="46" t="s">
        <v>112</v>
      </c>
      <c r="I89" s="50">
        <v>7.0793208077661915E-2</v>
      </c>
      <c r="J89" s="44"/>
      <c r="L89">
        <f t="shared" si="6"/>
        <v>5.1821368219473814E-2</v>
      </c>
      <c r="M89">
        <f t="shared" si="5"/>
        <v>-9.6698561693665197E-2</v>
      </c>
    </row>
    <row r="90" spans="2:13" x14ac:dyDescent="0.25">
      <c r="B90" s="25" t="s">
        <v>113</v>
      </c>
      <c r="C90" s="32">
        <v>0.71971496437054638</v>
      </c>
      <c r="D90" s="33">
        <v>0.44916651300375221</v>
      </c>
      <c r="E90" s="28">
        <v>7999</v>
      </c>
      <c r="F90" s="29">
        <v>0</v>
      </c>
      <c r="G90" s="15"/>
      <c r="H90" s="46" t="s">
        <v>113</v>
      </c>
      <c r="I90" s="50">
        <v>6.0245052269270294E-2</v>
      </c>
      <c r="J90" s="44"/>
      <c r="L90">
        <f t="shared" si="6"/>
        <v>3.7593600887271976E-2</v>
      </c>
      <c r="M90">
        <f t="shared" si="5"/>
        <v>-9.653272092240181E-2</v>
      </c>
    </row>
    <row r="91" spans="2:13" x14ac:dyDescent="0.25">
      <c r="B91" s="25" t="s">
        <v>114</v>
      </c>
      <c r="C91" s="32">
        <v>0.95124390548818605</v>
      </c>
      <c r="D91" s="33">
        <v>0.21537116003934645</v>
      </c>
      <c r="E91" s="28">
        <v>7999</v>
      </c>
      <c r="F91" s="29">
        <v>0</v>
      </c>
      <c r="G91" s="15"/>
      <c r="H91" s="46" t="s">
        <v>114</v>
      </c>
      <c r="I91" s="50">
        <v>2.4604663986601195E-2</v>
      </c>
      <c r="J91" s="44"/>
      <c r="L91">
        <f t="shared" si="6"/>
        <v>5.570046251981888E-3</v>
      </c>
      <c r="M91">
        <f t="shared" si="5"/>
        <v>-0.10867303059315438</v>
      </c>
    </row>
    <row r="92" spans="2:13" ht="15.75" thickBot="1" x14ac:dyDescent="0.3">
      <c r="B92" s="34" t="s">
        <v>115</v>
      </c>
      <c r="C92" s="35">
        <v>0.63970496312039005</v>
      </c>
      <c r="D92" s="36">
        <v>0.48011596599085549</v>
      </c>
      <c r="E92" s="37">
        <v>7999</v>
      </c>
      <c r="F92" s="38">
        <v>0</v>
      </c>
      <c r="G92" s="15"/>
      <c r="H92" s="47" t="s">
        <v>115</v>
      </c>
      <c r="I92" s="51">
        <v>7.4262727721583391E-2</v>
      </c>
      <c r="J92" s="44"/>
      <c r="L92">
        <f t="shared" si="6"/>
        <v>5.5729228183463361E-2</v>
      </c>
      <c r="M92">
        <f t="shared" si="5"/>
        <v>-9.8947418672721041E-2</v>
      </c>
    </row>
    <row r="93" spans="2:13" ht="69.75" customHeight="1" thickTop="1" x14ac:dyDescent="0.25">
      <c r="B93" s="39" t="s">
        <v>27</v>
      </c>
      <c r="C93" s="39"/>
      <c r="D93" s="39"/>
      <c r="E93" s="39"/>
      <c r="F93" s="39"/>
      <c r="G93" s="15"/>
      <c r="H93" s="39" t="s">
        <v>6</v>
      </c>
      <c r="I93" s="39"/>
      <c r="J93" s="44"/>
    </row>
  </sheetData>
  <mergeCells count="7">
    <mergeCell ref="B5:F5"/>
    <mergeCell ref="B6"/>
    <mergeCell ref="H4:I4"/>
    <mergeCell ref="H5:H6"/>
    <mergeCell ref="L5:M5"/>
    <mergeCell ref="B93:F93"/>
    <mergeCell ref="H93:I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9"/>
  <sheetViews>
    <sheetView workbookViewId="0">
      <selection activeCell="L18" sqref="L18"/>
    </sheetView>
  </sheetViews>
  <sheetFormatPr defaultRowHeight="15" x14ac:dyDescent="0.25"/>
  <cols>
    <col min="1" max="1" width="23.710937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s="4" t="s">
        <v>29</v>
      </c>
      <c r="B1" s="4"/>
    </row>
    <row r="5" spans="1:5" x14ac:dyDescent="0.25">
      <c r="B5" s="59" t="s">
        <v>10</v>
      </c>
      <c r="C5" s="59"/>
      <c r="D5" s="59"/>
      <c r="E5" s="60"/>
    </row>
    <row r="6" spans="1:5" ht="15.75" customHeight="1" thickBot="1" x14ac:dyDescent="0.3">
      <c r="B6" s="61" t="s">
        <v>124</v>
      </c>
      <c r="C6" s="62"/>
      <c r="D6" s="62"/>
      <c r="E6" s="60"/>
    </row>
    <row r="7" spans="1:5" ht="15.75" thickTop="1" x14ac:dyDescent="0.25">
      <c r="B7" s="63" t="s">
        <v>11</v>
      </c>
      <c r="C7" s="64" t="s">
        <v>12</v>
      </c>
      <c r="D7" s="65">
        <v>30552.60548899998</v>
      </c>
      <c r="E7" s="60"/>
    </row>
    <row r="8" spans="1:5" x14ac:dyDescent="0.25">
      <c r="B8" s="66"/>
      <c r="C8" s="67" t="s">
        <v>13</v>
      </c>
      <c r="D8" s="68">
        <v>0</v>
      </c>
      <c r="E8" s="60"/>
    </row>
    <row r="9" spans="1:5" x14ac:dyDescent="0.25">
      <c r="B9" s="66" t="s">
        <v>1</v>
      </c>
      <c r="C9" s="69"/>
      <c r="D9" s="70">
        <v>-9.4948520878201159E-2</v>
      </c>
      <c r="E9" s="60"/>
    </row>
    <row r="10" spans="1:5" x14ac:dyDescent="0.25">
      <c r="B10" s="66" t="s">
        <v>14</v>
      </c>
      <c r="C10" s="69"/>
      <c r="D10" s="70">
        <v>-4.202466396257859E-2</v>
      </c>
      <c r="E10" s="60"/>
    </row>
    <row r="11" spans="1:5" ht="15" customHeight="1" x14ac:dyDescent="0.25">
      <c r="B11" s="66" t="s">
        <v>15</v>
      </c>
      <c r="C11" s="69"/>
      <c r="D11" s="71">
        <v>0.99076403480808417</v>
      </c>
      <c r="E11" s="60"/>
    </row>
    <row r="12" spans="1:5" x14ac:dyDescent="0.25">
      <c r="B12" s="66" t="s">
        <v>16</v>
      </c>
      <c r="C12" s="69"/>
      <c r="D12" s="72">
        <v>-2.5305778213112977</v>
      </c>
      <c r="E12" s="60"/>
    </row>
    <row r="13" spans="1:5" x14ac:dyDescent="0.25">
      <c r="B13" s="66" t="s">
        <v>17</v>
      </c>
      <c r="C13" s="69"/>
      <c r="D13" s="72">
        <v>1.7803021211271346</v>
      </c>
      <c r="E13" s="60"/>
    </row>
    <row r="14" spans="1:5" x14ac:dyDescent="0.25">
      <c r="B14" s="66" t="s">
        <v>18</v>
      </c>
      <c r="C14" s="73" t="s">
        <v>19</v>
      </c>
      <c r="D14" s="74">
        <v>-1.0970829828785078</v>
      </c>
      <c r="E14" s="60"/>
    </row>
    <row r="15" spans="1:5" x14ac:dyDescent="0.25">
      <c r="B15" s="66"/>
      <c r="C15" s="73" t="s">
        <v>20</v>
      </c>
      <c r="D15" s="70">
        <v>-0.45740697922331797</v>
      </c>
      <c r="E15" s="60"/>
    </row>
    <row r="16" spans="1:5" x14ac:dyDescent="0.25">
      <c r="B16" s="66"/>
      <c r="C16" s="73" t="s">
        <v>21</v>
      </c>
      <c r="D16" s="70">
        <v>0.38540803874609597</v>
      </c>
      <c r="E16" s="60"/>
    </row>
    <row r="17" spans="1:9" ht="15.75" thickBot="1" x14ac:dyDescent="0.3">
      <c r="B17" s="75"/>
      <c r="C17" s="76" t="s">
        <v>22</v>
      </c>
      <c r="D17" s="77">
        <v>0.90170563596096331</v>
      </c>
      <c r="E17" s="60"/>
    </row>
    <row r="18" spans="1:9" ht="15.75" thickTop="1" x14ac:dyDescent="0.25"/>
    <row r="19" spans="1:9" s="2" customFormat="1" x14ac:dyDescent="0.25">
      <c r="A19" s="10"/>
      <c r="B19" s="11"/>
      <c r="C19" s="11"/>
      <c r="D19" s="11"/>
      <c r="E19" s="11"/>
      <c r="F19" s="11"/>
      <c r="G19" s="11"/>
      <c r="H19" s="3"/>
    </row>
    <row r="20" spans="1:9" s="2" customFormat="1" x14ac:dyDescent="0.25">
      <c r="A20" s="10"/>
      <c r="B20" s="11"/>
      <c r="C20" s="11"/>
      <c r="D20" s="11"/>
      <c r="E20" s="11"/>
      <c r="F20" s="11"/>
      <c r="G20" s="11"/>
      <c r="H20" s="3"/>
    </row>
    <row r="23" spans="1:9" x14ac:dyDescent="0.25">
      <c r="A23" s="13" t="s">
        <v>23</v>
      </c>
      <c r="B23" s="13"/>
      <c r="C23" s="13"/>
      <c r="D23" s="13"/>
      <c r="E23" s="13"/>
      <c r="F23" s="13"/>
      <c r="G23" s="13"/>
      <c r="H23" s="3"/>
      <c r="I23" s="2"/>
    </row>
    <row r="24" spans="1:9" ht="15.75" customHeight="1" thickBot="1" x14ac:dyDescent="0.3">
      <c r="A24" s="5" t="s">
        <v>1</v>
      </c>
      <c r="B24" s="5"/>
      <c r="C24" s="5"/>
      <c r="D24" s="5"/>
      <c r="E24" s="5"/>
      <c r="F24" s="5"/>
      <c r="G24" s="5"/>
      <c r="H24" s="3"/>
      <c r="I24" s="2"/>
    </row>
    <row r="25" spans="1:9" ht="15.75" customHeight="1" x14ac:dyDescent="0.25">
      <c r="A25" s="6"/>
      <c r="B25" s="7" t="s">
        <v>25</v>
      </c>
      <c r="C25" s="8"/>
      <c r="D25" s="8"/>
      <c r="E25" s="8"/>
      <c r="F25" s="8"/>
      <c r="G25" s="9"/>
      <c r="H25" s="3"/>
      <c r="I25" s="2"/>
    </row>
    <row r="26" spans="1:9" ht="24.75" x14ac:dyDescent="0.25">
      <c r="A26" s="52" t="s">
        <v>118</v>
      </c>
      <c r="B26" s="53" t="s">
        <v>119</v>
      </c>
      <c r="C26" s="53" t="s">
        <v>120</v>
      </c>
      <c r="D26" s="53" t="s">
        <v>121</v>
      </c>
      <c r="E26" s="53" t="s">
        <v>122</v>
      </c>
      <c r="F26" s="53" t="s">
        <v>123</v>
      </c>
      <c r="G26" s="53" t="s">
        <v>24</v>
      </c>
      <c r="H26" s="3"/>
      <c r="I26" s="2"/>
    </row>
    <row r="27" spans="1:9" ht="24.75" x14ac:dyDescent="0.25">
      <c r="A27" s="54" t="s">
        <v>30</v>
      </c>
      <c r="B27" s="55">
        <v>0.18270801569520964</v>
      </c>
      <c r="C27" s="55">
        <v>0.37457003542797213</v>
      </c>
      <c r="D27" s="55">
        <v>0.62713793617671632</v>
      </c>
      <c r="E27" s="55">
        <v>0.71527909073752161</v>
      </c>
      <c r="F27" s="55">
        <v>0.63300485027350306</v>
      </c>
      <c r="G27" s="55">
        <v>0.50647666002073932</v>
      </c>
      <c r="H27" s="3"/>
      <c r="I27" s="2"/>
    </row>
    <row r="28" spans="1:9" ht="24.75" x14ac:dyDescent="0.25">
      <c r="A28" s="54" t="s">
        <v>31</v>
      </c>
      <c r="B28" s="55">
        <v>0.30543334271790806</v>
      </c>
      <c r="C28" s="55">
        <v>0.14863551967712468</v>
      </c>
      <c r="D28" s="55">
        <v>6.370855264072782E-2</v>
      </c>
      <c r="E28" s="55">
        <v>1.0351235970764823E-2</v>
      </c>
      <c r="F28" s="55">
        <v>6.6626064248199231E-4</v>
      </c>
      <c r="G28" s="55">
        <v>0.10579851610900393</v>
      </c>
      <c r="H28" s="3"/>
      <c r="I28" s="2"/>
    </row>
    <row r="29" spans="1:9" ht="24.75" x14ac:dyDescent="0.25">
      <c r="A29" s="54" t="s">
        <v>32</v>
      </c>
      <c r="B29" s="55">
        <v>7.6404137585925638E-2</v>
      </c>
      <c r="C29" s="55">
        <v>3.7604212045950658E-2</v>
      </c>
      <c r="D29" s="55">
        <v>1.6227412169929716E-2</v>
      </c>
      <c r="E29" s="55">
        <v>2.8345943529354011E-3</v>
      </c>
      <c r="F29" s="55">
        <v>5.0272187539914491E-3</v>
      </c>
      <c r="G29" s="55">
        <v>2.762915995180585E-2</v>
      </c>
      <c r="H29" s="3"/>
      <c r="I29" s="2"/>
    </row>
    <row r="30" spans="1:9" ht="24.75" x14ac:dyDescent="0.25">
      <c r="A30" s="54" t="s">
        <v>33</v>
      </c>
      <c r="B30" s="55">
        <v>7.9865680526233399E-2</v>
      </c>
      <c r="C30" s="55">
        <v>9.3562080930632299E-2</v>
      </c>
      <c r="D30" s="55">
        <v>5.3169307310152424E-2</v>
      </c>
      <c r="E30" s="55">
        <v>1.2200943779573257E-2</v>
      </c>
      <c r="F30" s="56">
        <v>0</v>
      </c>
      <c r="G30" s="55">
        <v>4.7764078959662094E-2</v>
      </c>
      <c r="H30" s="3"/>
      <c r="I30" s="2"/>
    </row>
    <row r="31" spans="1:9" ht="24.75" x14ac:dyDescent="0.25">
      <c r="A31" s="54" t="s">
        <v>34</v>
      </c>
      <c r="B31" s="55">
        <v>0.10934346911064913</v>
      </c>
      <c r="C31" s="55">
        <v>0.14652358532540444</v>
      </c>
      <c r="D31" s="55">
        <v>6.012307262899131E-2</v>
      </c>
      <c r="E31" s="55">
        <v>1.669892737721794E-2</v>
      </c>
      <c r="F31" s="55">
        <v>3.8164167924591152E-3</v>
      </c>
      <c r="G31" s="55">
        <v>6.7307218585346953E-2</v>
      </c>
      <c r="H31" s="3"/>
      <c r="I31" s="2"/>
    </row>
    <row r="32" spans="1:9" ht="24.75" x14ac:dyDescent="0.25">
      <c r="A32" s="54" t="s">
        <v>35</v>
      </c>
      <c r="B32" s="55">
        <v>1.7131006658614664E-2</v>
      </c>
      <c r="C32" s="55">
        <v>1.2285199008975468E-2</v>
      </c>
      <c r="D32" s="55">
        <v>4.6348695602526522E-3</v>
      </c>
      <c r="E32" s="55">
        <v>4.4099884532278308E-4</v>
      </c>
      <c r="F32" s="56">
        <v>0</v>
      </c>
      <c r="G32" s="55">
        <v>6.9003406297346035E-3</v>
      </c>
      <c r="H32" s="3"/>
      <c r="I32" s="2"/>
    </row>
    <row r="33" spans="1:9" ht="24.75" x14ac:dyDescent="0.25">
      <c r="A33" s="54" t="s">
        <v>36</v>
      </c>
      <c r="B33" s="55">
        <v>0.12716775692383894</v>
      </c>
      <c r="C33" s="55">
        <v>0.1043365202805813</v>
      </c>
      <c r="D33" s="55">
        <v>6.1705581706525139E-2</v>
      </c>
      <c r="E33" s="55">
        <v>1.9492953060891067E-2</v>
      </c>
      <c r="F33" s="55">
        <v>1.1181290626925633E-2</v>
      </c>
      <c r="G33" s="55">
        <v>6.4787736211651833E-2</v>
      </c>
      <c r="H33" s="3"/>
      <c r="I33" s="2"/>
    </row>
    <row r="34" spans="1:9" ht="24.75" x14ac:dyDescent="0.25">
      <c r="A34" s="54" t="s">
        <v>37</v>
      </c>
      <c r="B34" s="55">
        <v>7.373119909136415E-2</v>
      </c>
      <c r="C34" s="55">
        <v>1.1890891880552389E-2</v>
      </c>
      <c r="D34" s="55">
        <v>6.8277493573075778E-3</v>
      </c>
      <c r="E34" s="55">
        <v>6.4184048996591674E-3</v>
      </c>
      <c r="F34" s="55">
        <v>3.4947206556340767E-3</v>
      </c>
      <c r="G34" s="55">
        <v>2.0483979254251307E-2</v>
      </c>
      <c r="H34" s="3"/>
      <c r="I34" s="2"/>
    </row>
    <row r="35" spans="1:9" ht="36.75" x14ac:dyDescent="0.25">
      <c r="A35" s="54" t="s">
        <v>38</v>
      </c>
      <c r="B35" s="55">
        <v>9.5462145152577418E-3</v>
      </c>
      <c r="C35" s="55">
        <v>2.2557917642553448E-2</v>
      </c>
      <c r="D35" s="55">
        <v>2.2744368587184375E-2</v>
      </c>
      <c r="E35" s="55">
        <v>2.2858567521419137E-2</v>
      </c>
      <c r="F35" s="55">
        <v>1.1208030654190307E-2</v>
      </c>
      <c r="G35" s="55">
        <v>1.7781232510451467E-2</v>
      </c>
      <c r="H35" s="3"/>
      <c r="I35" s="2"/>
    </row>
    <row r="36" spans="1:9" ht="24.75" x14ac:dyDescent="0.25">
      <c r="A36" s="54" t="s">
        <v>39</v>
      </c>
      <c r="B36" s="55">
        <v>1.8280072738040265E-3</v>
      </c>
      <c r="C36" s="55">
        <v>9.2443692229616688E-3</v>
      </c>
      <c r="D36" s="55">
        <v>1.2786202368996804E-2</v>
      </c>
      <c r="E36" s="55">
        <v>3.2000992386338576E-3</v>
      </c>
      <c r="F36" s="55">
        <v>9.5563850624987294E-4</v>
      </c>
      <c r="G36" s="55">
        <v>5.6015871399778677E-3</v>
      </c>
      <c r="H36" s="3"/>
      <c r="I36" s="2"/>
    </row>
    <row r="37" spans="1:9" ht="36.75" x14ac:dyDescent="0.25">
      <c r="A37" s="54" t="s">
        <v>40</v>
      </c>
      <c r="B37" s="55">
        <v>7.3518519985913211E-3</v>
      </c>
      <c r="C37" s="55">
        <v>1.0159379984398316E-2</v>
      </c>
      <c r="D37" s="55">
        <v>4.6875924884214317E-3</v>
      </c>
      <c r="E37" s="55">
        <v>1.2619993914881267E-2</v>
      </c>
      <c r="F37" s="55">
        <v>3.2254334139596944E-3</v>
      </c>
      <c r="G37" s="55">
        <v>7.6091368732431131E-3</v>
      </c>
      <c r="H37" s="3"/>
      <c r="I37" s="2"/>
    </row>
    <row r="38" spans="1:9" ht="24.75" x14ac:dyDescent="0.25">
      <c r="A38" s="54" t="s">
        <v>41</v>
      </c>
      <c r="B38" s="55">
        <v>6.0944870733154105E-2</v>
      </c>
      <c r="C38" s="55">
        <v>0.24077140615435158</v>
      </c>
      <c r="D38" s="55">
        <v>0.54104584724018512</v>
      </c>
      <c r="E38" s="55">
        <v>0.898455991121477</v>
      </c>
      <c r="F38" s="55">
        <v>0.97844729413294995</v>
      </c>
      <c r="G38" s="55">
        <v>0.54384993574385776</v>
      </c>
      <c r="H38" s="3"/>
      <c r="I38" s="2"/>
    </row>
    <row r="39" spans="1:9" ht="24.75" x14ac:dyDescent="0.25">
      <c r="A39" s="54" t="s">
        <v>42</v>
      </c>
      <c r="B39" s="55">
        <v>7.7140842985077152E-4</v>
      </c>
      <c r="C39" s="55">
        <v>6.9008145108307561E-3</v>
      </c>
      <c r="D39" s="55">
        <v>1.3025010419116833E-2</v>
      </c>
      <c r="E39" s="55">
        <v>7.433097517713246E-3</v>
      </c>
      <c r="F39" s="55">
        <v>2.0842227654109717E-3</v>
      </c>
      <c r="G39" s="55">
        <v>6.0415301099756482E-3</v>
      </c>
      <c r="H39" s="3"/>
      <c r="I39" s="2"/>
    </row>
    <row r="40" spans="1:9" ht="24.75" x14ac:dyDescent="0.25">
      <c r="A40" s="54" t="s">
        <v>43</v>
      </c>
      <c r="B40" s="55">
        <v>0.19929756687680253</v>
      </c>
      <c r="C40" s="55">
        <v>0.25958545838805785</v>
      </c>
      <c r="D40" s="55">
        <v>0.22793702932702636</v>
      </c>
      <c r="E40" s="55">
        <v>5.6759972866398577E-2</v>
      </c>
      <c r="F40" s="55">
        <v>1.5767810121566549E-2</v>
      </c>
      <c r="G40" s="55">
        <v>0.15187072348610614</v>
      </c>
      <c r="H40" s="3"/>
      <c r="I40" s="2"/>
    </row>
    <row r="41" spans="1:9" ht="24.75" x14ac:dyDescent="0.25">
      <c r="A41" s="54" t="s">
        <v>44</v>
      </c>
      <c r="B41" s="55">
        <v>0.55300750892132766</v>
      </c>
      <c r="C41" s="55">
        <v>0.36363476854433113</v>
      </c>
      <c r="D41" s="55">
        <v>0.16532023731157319</v>
      </c>
      <c r="E41" s="55">
        <v>1.9841284302630435E-2</v>
      </c>
      <c r="F41" s="55">
        <v>1.170937940278689E-3</v>
      </c>
      <c r="G41" s="55">
        <v>0.22065742551571405</v>
      </c>
      <c r="H41" s="3"/>
      <c r="I41" s="2"/>
    </row>
    <row r="42" spans="1:9" ht="24.75" x14ac:dyDescent="0.25">
      <c r="A42" s="54" t="s">
        <v>45</v>
      </c>
      <c r="B42" s="55">
        <v>1.119977511044294E-2</v>
      </c>
      <c r="C42" s="55">
        <v>3.6581617127613457E-3</v>
      </c>
      <c r="D42" s="55">
        <v>2.6337450893290271E-3</v>
      </c>
      <c r="E42" s="55">
        <v>2.8364728608778708E-3</v>
      </c>
      <c r="F42" s="56">
        <v>0</v>
      </c>
      <c r="G42" s="55">
        <v>4.0671616384644858E-3</v>
      </c>
      <c r="H42" s="3"/>
      <c r="I42" s="2"/>
    </row>
    <row r="43" spans="1:9" x14ac:dyDescent="0.25">
      <c r="A43" s="54" t="s">
        <v>46</v>
      </c>
      <c r="B43" s="55">
        <v>9.8457975402660367E-3</v>
      </c>
      <c r="C43" s="55">
        <v>2.4520571913186216E-3</v>
      </c>
      <c r="D43" s="55">
        <v>1.2850978389924704E-4</v>
      </c>
      <c r="E43" s="56">
        <v>0</v>
      </c>
      <c r="F43" s="56">
        <v>0</v>
      </c>
      <c r="G43" s="55">
        <v>2.4868308539955732E-3</v>
      </c>
      <c r="H43" s="3"/>
      <c r="I43" s="2"/>
    </row>
    <row r="44" spans="1:9" ht="24.75" x14ac:dyDescent="0.25">
      <c r="A44" s="54" t="s">
        <v>47</v>
      </c>
      <c r="B44" s="55">
        <v>7.3631979484212268E-2</v>
      </c>
      <c r="C44" s="55">
        <v>3.833085477193119E-2</v>
      </c>
      <c r="D44" s="55">
        <v>6.9387606353726811E-3</v>
      </c>
      <c r="E44" s="55">
        <v>1.0955056075289177E-3</v>
      </c>
      <c r="F44" s="56">
        <v>0</v>
      </c>
      <c r="G44" s="55">
        <v>2.4009546133932903E-2</v>
      </c>
      <c r="H44" s="3"/>
      <c r="I44" s="2"/>
    </row>
    <row r="45" spans="1:9" ht="24.75" x14ac:dyDescent="0.25">
      <c r="A45" s="54" t="s">
        <v>48</v>
      </c>
      <c r="B45" s="55">
        <v>2.2833370806930448E-2</v>
      </c>
      <c r="C45" s="55">
        <v>9.4848665351221183E-3</v>
      </c>
      <c r="D45" s="55">
        <v>1.1699951008604187E-2</v>
      </c>
      <c r="E45" s="55">
        <v>8.8104477212052365E-4</v>
      </c>
      <c r="F45" s="56">
        <v>0</v>
      </c>
      <c r="G45" s="55">
        <v>8.9822907607275838E-3</v>
      </c>
      <c r="H45" s="3"/>
      <c r="I45" s="2"/>
    </row>
    <row r="46" spans="1:9" x14ac:dyDescent="0.25">
      <c r="A46" s="54" t="s">
        <v>49</v>
      </c>
      <c r="B46" s="55">
        <v>0.3118976806814413</v>
      </c>
      <c r="C46" s="55">
        <v>0.40093931942352456</v>
      </c>
      <c r="D46" s="55">
        <v>0.47496249085359266</v>
      </c>
      <c r="E46" s="55">
        <v>0.49505847881385301</v>
      </c>
      <c r="F46" s="55">
        <v>0.65844758715003882</v>
      </c>
      <c r="G46" s="55">
        <v>0.46822942020936709</v>
      </c>
      <c r="H46" s="3"/>
      <c r="I46" s="2"/>
    </row>
    <row r="47" spans="1:9" x14ac:dyDescent="0.25">
      <c r="A47" s="54" t="s">
        <v>50</v>
      </c>
      <c r="B47" s="55">
        <v>0.97540814783460628</v>
      </c>
      <c r="C47" s="55">
        <v>0.9908014383624032</v>
      </c>
      <c r="D47" s="55">
        <v>0.99546781675196594</v>
      </c>
      <c r="E47" s="55">
        <v>0.99750388040885241</v>
      </c>
      <c r="F47" s="55">
        <v>0.99865097853930118</v>
      </c>
      <c r="G47" s="55">
        <v>0.99156312039924577</v>
      </c>
      <c r="H47" s="3"/>
      <c r="I47" s="2"/>
    </row>
    <row r="48" spans="1:9" ht="24.75" x14ac:dyDescent="0.25">
      <c r="A48" s="54" t="s">
        <v>51</v>
      </c>
      <c r="B48" s="55">
        <v>0.91367118544554571</v>
      </c>
      <c r="C48" s="55">
        <v>0.972480177183911</v>
      </c>
      <c r="D48" s="55">
        <v>0.95738303910142886</v>
      </c>
      <c r="E48" s="55">
        <v>0.9718758526349166</v>
      </c>
      <c r="F48" s="55">
        <v>0.99677685540352168</v>
      </c>
      <c r="G48" s="55">
        <v>0.96242760381227133</v>
      </c>
      <c r="H48" s="3"/>
      <c r="I48" s="2"/>
    </row>
    <row r="49" spans="1:9" ht="24.75" x14ac:dyDescent="0.25">
      <c r="A49" s="54" t="s">
        <v>52</v>
      </c>
      <c r="B49" s="55">
        <v>2.6519494529117688E-2</v>
      </c>
      <c r="C49" s="55">
        <v>8.2839709799595693E-2</v>
      </c>
      <c r="D49" s="55">
        <v>0.22396309866156286</v>
      </c>
      <c r="E49" s="55">
        <v>0.44375543782044019</v>
      </c>
      <c r="F49" s="55">
        <v>0.84002972034490764</v>
      </c>
      <c r="G49" s="55">
        <v>0.32337073758102491</v>
      </c>
      <c r="H49" s="3"/>
      <c r="I49" s="2"/>
    </row>
    <row r="50" spans="1:9" ht="24.75" x14ac:dyDescent="0.25">
      <c r="A50" s="54" t="s">
        <v>53</v>
      </c>
      <c r="B50" s="55">
        <v>0.23101887559035558</v>
      </c>
      <c r="C50" s="55">
        <v>0.44329637820075612</v>
      </c>
      <c r="D50" s="55">
        <v>0.52111689277507744</v>
      </c>
      <c r="E50" s="55">
        <v>0.58662472001470412</v>
      </c>
      <c r="F50" s="55">
        <v>0.88410044146521083</v>
      </c>
      <c r="G50" s="55">
        <v>0.53317101668677069</v>
      </c>
      <c r="H50" s="3"/>
      <c r="I50" s="2"/>
    </row>
    <row r="51" spans="1:9" ht="24.75" x14ac:dyDescent="0.25">
      <c r="A51" s="54" t="s">
        <v>54</v>
      </c>
      <c r="B51" s="55">
        <v>0.38185789749664878</v>
      </c>
      <c r="C51" s="55">
        <v>0.58867248250603932</v>
      </c>
      <c r="D51" s="55">
        <v>0.62443934351968977</v>
      </c>
      <c r="E51" s="55">
        <v>0.68373082056543988</v>
      </c>
      <c r="F51" s="55">
        <v>0.91377419863330034</v>
      </c>
      <c r="G51" s="55">
        <v>0.6384435214542632</v>
      </c>
      <c r="H51" s="3"/>
      <c r="I51" s="2"/>
    </row>
    <row r="52" spans="1:9" ht="24.75" x14ac:dyDescent="0.25">
      <c r="A52" s="54" t="s">
        <v>55</v>
      </c>
      <c r="B52" s="55">
        <v>0.8240533685756275</v>
      </c>
      <c r="C52" s="55">
        <v>0.95417489448582893</v>
      </c>
      <c r="D52" s="55">
        <v>0.97238340667663448</v>
      </c>
      <c r="E52" s="55">
        <v>0.99360613647533924</v>
      </c>
      <c r="F52" s="55">
        <v>0.99907544148430472</v>
      </c>
      <c r="G52" s="55">
        <v>0.94863308906453081</v>
      </c>
      <c r="H52" s="3"/>
      <c r="I52" s="2"/>
    </row>
    <row r="53" spans="1:9" ht="24.75" x14ac:dyDescent="0.25">
      <c r="A53" s="54" t="s">
        <v>56</v>
      </c>
      <c r="B53" s="55">
        <v>2.6066099325114243E-2</v>
      </c>
      <c r="C53" s="55">
        <v>3.8366348010180719E-2</v>
      </c>
      <c r="D53" s="55">
        <v>6.4965267860361969E-2</v>
      </c>
      <c r="E53" s="55">
        <v>3.8961142186387521E-2</v>
      </c>
      <c r="F53" s="55">
        <v>8.97835768732963E-2</v>
      </c>
      <c r="G53" s="55">
        <v>5.1621977856122429E-2</v>
      </c>
      <c r="H53" s="3"/>
      <c r="I53" s="2"/>
    </row>
    <row r="54" spans="1:9" ht="24.75" x14ac:dyDescent="0.25">
      <c r="A54" s="54" t="s">
        <v>57</v>
      </c>
      <c r="B54" s="55">
        <v>0.3959142755786314</v>
      </c>
      <c r="C54" s="55">
        <v>0.78286043783960135</v>
      </c>
      <c r="D54" s="55">
        <v>0.89261823448016331</v>
      </c>
      <c r="E54" s="55">
        <v>0.97416860160798824</v>
      </c>
      <c r="F54" s="55">
        <v>0.99333431153668028</v>
      </c>
      <c r="G54" s="55">
        <v>0.80769565868562931</v>
      </c>
      <c r="H54" s="3"/>
      <c r="I54" s="2"/>
    </row>
    <row r="55" spans="1:9" ht="24.75" x14ac:dyDescent="0.25">
      <c r="A55" s="54" t="s">
        <v>58</v>
      </c>
      <c r="B55" s="56">
        <v>0</v>
      </c>
      <c r="C55" s="55">
        <v>5.3052812639604891E-3</v>
      </c>
      <c r="D55" s="55">
        <v>1.5214038969876997E-2</v>
      </c>
      <c r="E55" s="55">
        <v>1.9305589772102873E-2</v>
      </c>
      <c r="F55" s="55">
        <v>0.18928461914754657</v>
      </c>
      <c r="G55" s="55">
        <v>4.5812678938427671E-2</v>
      </c>
      <c r="H55" s="3"/>
      <c r="I55" s="2"/>
    </row>
    <row r="56" spans="1:9" ht="24.75" x14ac:dyDescent="0.25">
      <c r="A56" s="54" t="s">
        <v>59</v>
      </c>
      <c r="B56" s="55">
        <v>1.5728851891033641E-2</v>
      </c>
      <c r="C56" s="55">
        <v>3.8477488087766805E-2</v>
      </c>
      <c r="D56" s="55">
        <v>0.10515060083422294</v>
      </c>
      <c r="E56" s="55">
        <v>0.14582696210215573</v>
      </c>
      <c r="F56" s="55">
        <v>0.58986881981522088</v>
      </c>
      <c r="G56" s="55">
        <v>0.17897891700165403</v>
      </c>
      <c r="H56" s="3"/>
      <c r="I56" s="2"/>
    </row>
    <row r="57" spans="1:9" x14ac:dyDescent="0.25">
      <c r="A57" s="54" t="s">
        <v>60</v>
      </c>
      <c r="B57" s="55">
        <v>0.74527854124844084</v>
      </c>
      <c r="C57" s="55">
        <v>0.90703429622380949</v>
      </c>
      <c r="D57" s="55">
        <v>0.94660864295576774</v>
      </c>
      <c r="E57" s="55">
        <v>0.97395152814262198</v>
      </c>
      <c r="F57" s="55">
        <v>0.99117550488001449</v>
      </c>
      <c r="G57" s="55">
        <v>0.91277541481823876</v>
      </c>
      <c r="H57" s="3"/>
      <c r="I57" s="2"/>
    </row>
    <row r="58" spans="1:9" ht="24.75" x14ac:dyDescent="0.25">
      <c r="A58" s="54" t="s">
        <v>61</v>
      </c>
      <c r="B58" s="55">
        <v>0.93438273709272013</v>
      </c>
      <c r="C58" s="55">
        <v>0.9672154579371004</v>
      </c>
      <c r="D58" s="55">
        <v>0.98625444764386616</v>
      </c>
      <c r="E58" s="55">
        <v>0.98825231143410597</v>
      </c>
      <c r="F58" s="55">
        <v>0.99859308879136277</v>
      </c>
      <c r="G58" s="55">
        <v>0.9749311596591741</v>
      </c>
      <c r="H58" s="3"/>
      <c r="I58" s="2"/>
    </row>
    <row r="59" spans="1:9" ht="24.75" x14ac:dyDescent="0.25">
      <c r="A59" s="54" t="s">
        <v>62</v>
      </c>
      <c r="B59" s="55">
        <v>0.11955559164414664</v>
      </c>
      <c r="C59" s="55">
        <v>0.33165068022064215</v>
      </c>
      <c r="D59" s="55">
        <v>0.49303890580350335</v>
      </c>
      <c r="E59" s="55">
        <v>0.67266388026907642</v>
      </c>
      <c r="F59" s="55">
        <v>0.842982397034585</v>
      </c>
      <c r="G59" s="55">
        <v>0.4919089595946563</v>
      </c>
      <c r="H59" s="3"/>
      <c r="I59" s="2"/>
    </row>
    <row r="60" spans="1:9" ht="24.75" x14ac:dyDescent="0.25">
      <c r="A60" s="54" t="s">
        <v>63</v>
      </c>
      <c r="B60" s="55">
        <v>1.3667563877970367E-2</v>
      </c>
      <c r="C60" s="55">
        <v>4.7465824473613374E-2</v>
      </c>
      <c r="D60" s="55">
        <v>8.7005532421476475E-2</v>
      </c>
      <c r="E60" s="55">
        <v>5.5412513506161616E-2</v>
      </c>
      <c r="F60" s="55">
        <v>0.11601226614067979</v>
      </c>
      <c r="G60" s="55">
        <v>6.3900760434421722E-2</v>
      </c>
      <c r="H60" s="3"/>
      <c r="I60" s="2"/>
    </row>
    <row r="61" spans="1:9" ht="24.75" x14ac:dyDescent="0.25">
      <c r="A61" s="54" t="s">
        <v>64</v>
      </c>
      <c r="B61" s="55">
        <v>9.6562881968886044E-2</v>
      </c>
      <c r="C61" s="55">
        <v>0.20390591350908113</v>
      </c>
      <c r="D61" s="55">
        <v>0.25475904143248246</v>
      </c>
      <c r="E61" s="55">
        <v>0.283921772771553</v>
      </c>
      <c r="F61" s="55">
        <v>0.42865492755888085</v>
      </c>
      <c r="G61" s="55">
        <v>0.25352932134671136</v>
      </c>
      <c r="H61" s="3"/>
      <c r="I61" s="2"/>
    </row>
    <row r="62" spans="1:9" ht="24.75" x14ac:dyDescent="0.25">
      <c r="A62" s="54" t="s">
        <v>65</v>
      </c>
      <c r="B62" s="55">
        <v>3.2171574797621506E-3</v>
      </c>
      <c r="C62" s="55">
        <v>1.4279754420839612E-2</v>
      </c>
      <c r="D62" s="55">
        <v>5.956371622877385E-2</v>
      </c>
      <c r="E62" s="55">
        <v>7.0121647341847837E-2</v>
      </c>
      <c r="F62" s="55">
        <v>0.53564233464944389</v>
      </c>
      <c r="G62" s="55">
        <v>0.13653807314410263</v>
      </c>
      <c r="H62" s="3"/>
      <c r="I62" s="2"/>
    </row>
    <row r="63" spans="1:9" ht="24.75" x14ac:dyDescent="0.25">
      <c r="A63" s="54" t="s">
        <v>66</v>
      </c>
      <c r="B63" s="55">
        <v>0.18619089574413702</v>
      </c>
      <c r="C63" s="55">
        <v>0.68562943150957745</v>
      </c>
      <c r="D63" s="55">
        <v>0.83151893812357225</v>
      </c>
      <c r="E63" s="55">
        <v>0.96764487998274962</v>
      </c>
      <c r="F63" s="55">
        <v>0.9921042219952162</v>
      </c>
      <c r="G63" s="55">
        <v>0.73250829665108419</v>
      </c>
      <c r="H63" s="3"/>
      <c r="I63" s="2"/>
    </row>
    <row r="64" spans="1:9" ht="24.75" x14ac:dyDescent="0.25">
      <c r="A64" s="54" t="s">
        <v>67</v>
      </c>
      <c r="B64" s="55">
        <v>1.8625441768002086E-3</v>
      </c>
      <c r="C64" s="55">
        <v>2.7004305494131874E-2</v>
      </c>
      <c r="D64" s="55">
        <v>9.8717321555089763E-2</v>
      </c>
      <c r="E64" s="55">
        <v>0.12116432098129432</v>
      </c>
      <c r="F64" s="55">
        <v>0.59468267062672919</v>
      </c>
      <c r="G64" s="55">
        <v>0.16865301435110638</v>
      </c>
      <c r="H64" s="3"/>
      <c r="I64" s="2"/>
    </row>
    <row r="65" spans="1:9" ht="24.75" x14ac:dyDescent="0.25">
      <c r="A65" s="54" t="s">
        <v>68</v>
      </c>
      <c r="B65" s="55">
        <v>0.2841710491205155</v>
      </c>
      <c r="C65" s="55">
        <v>0.39078565939201149</v>
      </c>
      <c r="D65" s="55">
        <v>0.50723880109485886</v>
      </c>
      <c r="E65" s="55">
        <v>0.62323043743810747</v>
      </c>
      <c r="F65" s="55">
        <v>0.8987977518615643</v>
      </c>
      <c r="G65" s="55">
        <v>0.54079691717123135</v>
      </c>
      <c r="H65" s="3"/>
      <c r="I65" s="2"/>
    </row>
    <row r="66" spans="1:9" ht="24.75" x14ac:dyDescent="0.25">
      <c r="A66" s="54" t="s">
        <v>69</v>
      </c>
      <c r="B66" s="55">
        <v>0.68590325551870535</v>
      </c>
      <c r="C66" s="55">
        <v>0.8631413342542823</v>
      </c>
      <c r="D66" s="55">
        <v>0.87903617041894433</v>
      </c>
      <c r="E66" s="55">
        <v>0.93412651171877203</v>
      </c>
      <c r="F66" s="55">
        <v>0.98207702391964291</v>
      </c>
      <c r="G66" s="55">
        <v>0.86882054195204383</v>
      </c>
      <c r="H66" s="3"/>
      <c r="I66" s="2"/>
    </row>
    <row r="67" spans="1:9" ht="24.75" x14ac:dyDescent="0.25">
      <c r="A67" s="54" t="s">
        <v>70</v>
      </c>
      <c r="B67" s="55">
        <v>0.12174034409831966</v>
      </c>
      <c r="C67" s="55">
        <v>0.22760787640232799</v>
      </c>
      <c r="D67" s="55">
        <v>0.30371085470465919</v>
      </c>
      <c r="E67" s="55">
        <v>0.27076216660856045</v>
      </c>
      <c r="F67" s="55">
        <v>0.26496676091453858</v>
      </c>
      <c r="G67" s="55">
        <v>0.23773156350331745</v>
      </c>
      <c r="H67" s="3"/>
      <c r="I67" s="2"/>
    </row>
    <row r="68" spans="1:9" ht="24.75" x14ac:dyDescent="0.25">
      <c r="A68" s="54" t="s">
        <v>71</v>
      </c>
      <c r="B68" s="55">
        <v>7.0997613193418976E-2</v>
      </c>
      <c r="C68" s="55">
        <v>0.168749850792067</v>
      </c>
      <c r="D68" s="55">
        <v>0.17452235049216691</v>
      </c>
      <c r="E68" s="55">
        <v>8.6057305799950135E-2</v>
      </c>
      <c r="F68" s="55">
        <v>7.794384961781603E-2</v>
      </c>
      <c r="G68" s="55">
        <v>0.11564011819784198</v>
      </c>
      <c r="H68" s="3"/>
      <c r="I68" s="2"/>
    </row>
    <row r="69" spans="1:9" x14ac:dyDescent="0.25">
      <c r="A69" s="54" t="s">
        <v>72</v>
      </c>
      <c r="B69" s="55">
        <v>0.11672075875972815</v>
      </c>
      <c r="C69" s="55">
        <v>0.1364254510535077</v>
      </c>
      <c r="D69" s="55">
        <v>3.1815859143959034E-2</v>
      </c>
      <c r="E69" s="55">
        <v>2.2052331517464206E-3</v>
      </c>
      <c r="F69" s="55">
        <v>8.9544897388861913E-4</v>
      </c>
      <c r="G69" s="55">
        <v>5.7622927073563229E-2</v>
      </c>
      <c r="H69" s="3"/>
      <c r="I69" s="2"/>
    </row>
    <row r="70" spans="1:9" s="2" customFormat="1" ht="24.75" x14ac:dyDescent="0.25">
      <c r="A70" s="54" t="s">
        <v>73</v>
      </c>
      <c r="B70" s="55">
        <v>6.3837659948380102E-2</v>
      </c>
      <c r="C70" s="55">
        <v>0.25695577245753587</v>
      </c>
      <c r="D70" s="55">
        <v>0.34063068691718573</v>
      </c>
      <c r="E70" s="55">
        <v>0.31152612541908747</v>
      </c>
      <c r="F70" s="55">
        <v>0.63279884344171988</v>
      </c>
      <c r="G70" s="55">
        <v>0.32109430681884155</v>
      </c>
      <c r="H70" s="3"/>
    </row>
    <row r="71" spans="1:9" s="2" customFormat="1" ht="24.75" x14ac:dyDescent="0.25">
      <c r="A71" s="54" t="s">
        <v>74</v>
      </c>
      <c r="B71" s="55">
        <v>3.6197717125853117E-2</v>
      </c>
      <c r="C71" s="55">
        <v>7.552464501579606E-2</v>
      </c>
      <c r="D71" s="55">
        <v>6.467669895102543E-2</v>
      </c>
      <c r="E71" s="55">
        <v>2.1717045915254263E-3</v>
      </c>
      <c r="F71" s="55">
        <v>3.2365535673139164E-3</v>
      </c>
      <c r="G71" s="55">
        <v>3.6358164327423205E-2</v>
      </c>
      <c r="H71" s="3"/>
    </row>
    <row r="72" spans="1:9" s="2" customFormat="1" ht="24.75" x14ac:dyDescent="0.25">
      <c r="A72" s="54" t="s">
        <v>75</v>
      </c>
      <c r="B72" s="55">
        <v>1.886889079807954E-3</v>
      </c>
      <c r="C72" s="55">
        <v>6.7780141956036884E-3</v>
      </c>
      <c r="D72" s="55">
        <v>7.5703427614408634E-3</v>
      </c>
      <c r="E72" s="55">
        <v>4.6571983965242696E-3</v>
      </c>
      <c r="F72" s="55">
        <v>8.4848641020538323E-3</v>
      </c>
      <c r="G72" s="55">
        <v>5.8744696606847164E-3</v>
      </c>
      <c r="H72" s="3"/>
    </row>
    <row r="73" spans="1:9" s="2" customFormat="1" ht="24.75" x14ac:dyDescent="0.25">
      <c r="A73" s="54" t="s">
        <v>76</v>
      </c>
      <c r="B73" s="55">
        <v>0.86782130389965972</v>
      </c>
      <c r="C73" s="55">
        <v>0.86541958201042746</v>
      </c>
      <c r="D73" s="55">
        <v>0.93534602476101247</v>
      </c>
      <c r="E73" s="55">
        <v>0.97820361833990854</v>
      </c>
      <c r="F73" s="55">
        <v>0.98767674020487917</v>
      </c>
      <c r="G73" s="55">
        <v>0.92688350200429825</v>
      </c>
      <c r="H73" s="3"/>
    </row>
    <row r="74" spans="1:9" s="2" customFormat="1" ht="36.75" x14ac:dyDescent="0.25">
      <c r="A74" s="54" t="s">
        <v>77</v>
      </c>
      <c r="B74" s="56">
        <v>2.5441065061800101</v>
      </c>
      <c r="C74" s="56">
        <v>2.2531450434423057</v>
      </c>
      <c r="D74" s="56">
        <v>2.2443018155574612</v>
      </c>
      <c r="E74" s="56">
        <v>2.2348053067126137</v>
      </c>
      <c r="F74" s="56">
        <v>1.9826033386809279</v>
      </c>
      <c r="G74" s="56">
        <v>2.2518542030389797</v>
      </c>
      <c r="H74" s="3"/>
    </row>
    <row r="75" spans="1:9" s="2" customFormat="1" x14ac:dyDescent="0.25">
      <c r="A75" s="54" t="s">
        <v>78</v>
      </c>
      <c r="B75" s="55">
        <v>9.940727831501503E-2</v>
      </c>
      <c r="C75" s="55">
        <v>0.2292342435067736</v>
      </c>
      <c r="D75" s="55">
        <v>0.32748713152539666</v>
      </c>
      <c r="E75" s="55">
        <v>0.46072941253724853</v>
      </c>
      <c r="F75" s="55">
        <v>0.80329954968783779</v>
      </c>
      <c r="G75" s="55">
        <v>0.38397855872631875</v>
      </c>
      <c r="H75" s="3"/>
    </row>
    <row r="76" spans="1:9" s="2" customFormat="1" x14ac:dyDescent="0.25">
      <c r="A76" s="54" t="s">
        <v>79</v>
      </c>
      <c r="B76" s="55">
        <v>1.2403748848408603E-2</v>
      </c>
      <c r="C76" s="55">
        <v>6.4494766218801793E-3</v>
      </c>
      <c r="D76" s="55">
        <v>1.513049280982107E-3</v>
      </c>
      <c r="E76" s="55">
        <v>3.2269326584295288E-4</v>
      </c>
      <c r="F76" s="55">
        <v>6.9408639715478324E-4</v>
      </c>
      <c r="G76" s="55">
        <v>4.2782598049472846E-3</v>
      </c>
      <c r="H76" s="3"/>
    </row>
    <row r="77" spans="1:9" s="2" customFormat="1" ht="24.75" x14ac:dyDescent="0.25">
      <c r="A77" s="54" t="s">
        <v>80</v>
      </c>
      <c r="B77" s="55">
        <v>0.15959556130238017</v>
      </c>
      <c r="C77" s="55">
        <v>6.9154745521686781E-2</v>
      </c>
      <c r="D77" s="55">
        <v>3.5879805958471477E-2</v>
      </c>
      <c r="E77" s="55">
        <v>1.9663135505236639E-2</v>
      </c>
      <c r="F77" s="55">
        <v>2.5719137408722207E-3</v>
      </c>
      <c r="G77" s="55">
        <v>5.7393892531729294E-2</v>
      </c>
      <c r="H77" s="3"/>
    </row>
    <row r="78" spans="1:9" s="2" customFormat="1" ht="36.75" x14ac:dyDescent="0.25">
      <c r="A78" s="54" t="s">
        <v>81</v>
      </c>
      <c r="B78" s="55">
        <v>9.425213702201108E-3</v>
      </c>
      <c r="C78" s="55">
        <v>1.9016424274808694E-2</v>
      </c>
      <c r="D78" s="55">
        <v>1.18850786808963E-2</v>
      </c>
      <c r="E78" s="55">
        <v>1.4892144595879267E-2</v>
      </c>
      <c r="F78" s="55">
        <v>1.3706368644182267E-2</v>
      </c>
      <c r="G78" s="55">
        <v>1.3784202926707049E-2</v>
      </c>
      <c r="H78" s="3"/>
    </row>
    <row r="79" spans="1:9" s="2" customFormat="1" ht="24.75" x14ac:dyDescent="0.25">
      <c r="A79" s="54" t="s">
        <v>82</v>
      </c>
      <c r="B79" s="55">
        <v>3.933024970960651E-2</v>
      </c>
      <c r="C79" s="55">
        <v>0.39189103574449674</v>
      </c>
      <c r="D79" s="55">
        <v>0.62863573748247414</v>
      </c>
      <c r="E79" s="55">
        <v>0.81987090421133169</v>
      </c>
      <c r="F79" s="55">
        <v>0.96722929419973258</v>
      </c>
      <c r="G79" s="55">
        <v>0.56928935308846851</v>
      </c>
      <c r="H79" s="3"/>
    </row>
    <row r="80" spans="1:9" s="2" customFormat="1" ht="24.75" x14ac:dyDescent="0.25">
      <c r="A80" s="54" t="s">
        <v>83</v>
      </c>
      <c r="B80" s="55">
        <v>0.77151161199607043</v>
      </c>
      <c r="C80" s="55">
        <v>0.49262896019891611</v>
      </c>
      <c r="D80" s="55">
        <v>0.30013428054648905</v>
      </c>
      <c r="E80" s="55">
        <v>0.12030459765889177</v>
      </c>
      <c r="F80" s="55">
        <v>8.7364362925489714E-3</v>
      </c>
      <c r="G80" s="55">
        <v>0.33874536473578892</v>
      </c>
      <c r="H80" s="3"/>
    </row>
    <row r="81" spans="1:8" s="2" customFormat="1" ht="24.75" x14ac:dyDescent="0.25">
      <c r="A81" s="54" t="s">
        <v>84</v>
      </c>
      <c r="B81" s="55">
        <v>7.733614441333545E-3</v>
      </c>
      <c r="C81" s="55">
        <v>1.9946296142692992E-2</v>
      </c>
      <c r="D81" s="55">
        <v>2.1952048050686478E-2</v>
      </c>
      <c r="E81" s="55">
        <v>2.4946524762818396E-2</v>
      </c>
      <c r="F81" s="55">
        <v>7.0619007255099016E-3</v>
      </c>
      <c r="G81" s="55">
        <v>1.6326361075149225E-2</v>
      </c>
      <c r="H81" s="3"/>
    </row>
    <row r="82" spans="1:8" s="2" customFormat="1" ht="24.75" x14ac:dyDescent="0.25">
      <c r="A82" s="54" t="s">
        <v>85</v>
      </c>
      <c r="B82" s="55">
        <v>0.41496371955651062</v>
      </c>
      <c r="C82" s="55">
        <v>0.14530390485763486</v>
      </c>
      <c r="D82" s="55">
        <v>2.4512425612878204E-2</v>
      </c>
      <c r="E82" s="55">
        <v>8.999055384450597E-3</v>
      </c>
      <c r="F82" s="55">
        <v>9.0407422943571093E-4</v>
      </c>
      <c r="G82" s="55">
        <v>0.11899853583056851</v>
      </c>
      <c r="H82" s="3"/>
    </row>
    <row r="83" spans="1:8" s="2" customFormat="1" ht="24.75" x14ac:dyDescent="0.25">
      <c r="A83" s="54" t="s">
        <v>86</v>
      </c>
      <c r="B83" s="55">
        <v>1.1188245586230952E-2</v>
      </c>
      <c r="C83" s="55">
        <v>2.2774748267018755E-2</v>
      </c>
      <c r="D83" s="55">
        <v>1.7667926944271401E-2</v>
      </c>
      <c r="E83" s="55">
        <v>1.4706818880258772E-2</v>
      </c>
      <c r="F83" s="55">
        <v>1.6046501108091936E-3</v>
      </c>
      <c r="G83" s="55">
        <v>1.3587744657308082E-2</v>
      </c>
      <c r="H83" s="3"/>
    </row>
    <row r="84" spans="1:8" s="2" customFormat="1" ht="24.75" x14ac:dyDescent="0.25">
      <c r="A84" s="54" t="s">
        <v>87</v>
      </c>
      <c r="B84" s="55">
        <v>0.21067109014465632</v>
      </c>
      <c r="C84" s="55">
        <v>0.13558282651435941</v>
      </c>
      <c r="D84" s="55">
        <v>7.912239930448306E-2</v>
      </c>
      <c r="E84" s="55">
        <v>3.5126770034970889E-2</v>
      </c>
      <c r="F84" s="55">
        <v>1.1621222200230014E-2</v>
      </c>
      <c r="G84" s="55">
        <v>9.444712818482616E-2</v>
      </c>
      <c r="H84" s="3"/>
    </row>
    <row r="85" spans="1:8" s="2" customFormat="1" x14ac:dyDescent="0.25">
      <c r="A85" s="54" t="s">
        <v>88</v>
      </c>
      <c r="B85" s="55">
        <v>0.18682543685719516</v>
      </c>
      <c r="C85" s="55">
        <v>0.50827383573024298</v>
      </c>
      <c r="D85" s="55">
        <v>0.71160438102938706</v>
      </c>
      <c r="E85" s="55">
        <v>0.86548755601674732</v>
      </c>
      <c r="F85" s="55">
        <v>0.96049696796863504</v>
      </c>
      <c r="G85" s="55">
        <v>0.64644840313573282</v>
      </c>
      <c r="H85" s="3"/>
    </row>
    <row r="86" spans="1:8" s="2" customFormat="1" ht="24.75" x14ac:dyDescent="0.25">
      <c r="A86" s="54" t="s">
        <v>89</v>
      </c>
      <c r="B86" s="55">
        <v>0.11565322050463402</v>
      </c>
      <c r="C86" s="55">
        <v>0.15129456294703419</v>
      </c>
      <c r="D86" s="55">
        <v>0.15248474511322821</v>
      </c>
      <c r="E86" s="55">
        <v>6.4739816347549217E-2</v>
      </c>
      <c r="F86" s="55">
        <v>2.2668576164960978E-2</v>
      </c>
      <c r="G86" s="55">
        <v>0.10136671571643949</v>
      </c>
      <c r="H86" s="3"/>
    </row>
    <row r="87" spans="1:8" s="2" customFormat="1" ht="24.75" x14ac:dyDescent="0.25">
      <c r="A87" s="54" t="s">
        <v>90</v>
      </c>
      <c r="B87" s="55">
        <v>4.6527047168683E-2</v>
      </c>
      <c r="C87" s="55">
        <v>2.6354028550711617E-2</v>
      </c>
      <c r="D87" s="55">
        <v>9.5491631413055413E-3</v>
      </c>
      <c r="E87" s="55">
        <v>6.0614240771811358E-3</v>
      </c>
      <c r="F87" s="55">
        <v>2.129280371005396E-3</v>
      </c>
      <c r="G87" s="55">
        <v>1.8129978610152555E-2</v>
      </c>
      <c r="H87" s="3"/>
    </row>
    <row r="88" spans="1:8" s="2" customFormat="1" ht="24.75" x14ac:dyDescent="0.25">
      <c r="A88" s="54" t="s">
        <v>91</v>
      </c>
      <c r="B88" s="55">
        <v>1.4171240182090041E-2</v>
      </c>
      <c r="C88" s="55">
        <v>1.041609313299738E-2</v>
      </c>
      <c r="D88" s="55">
        <v>5.0589588544466867E-3</v>
      </c>
      <c r="E88" s="55">
        <v>4.878559258841497E-3</v>
      </c>
      <c r="F88" s="55">
        <v>5.7522895492374793E-4</v>
      </c>
      <c r="G88" s="55">
        <v>7.021493864974482E-3</v>
      </c>
      <c r="H88" s="3"/>
    </row>
    <row r="89" spans="1:8" s="2" customFormat="1" ht="24.75" x14ac:dyDescent="0.25">
      <c r="A89" s="54" t="s">
        <v>92</v>
      </c>
      <c r="B89" s="55">
        <v>7.1488893362276901E-2</v>
      </c>
      <c r="C89" s="55">
        <v>8.7073357898773046E-2</v>
      </c>
      <c r="D89" s="55">
        <v>7.3663150852687279E-2</v>
      </c>
      <c r="E89" s="55">
        <v>3.1232429966358818E-2</v>
      </c>
      <c r="F89" s="55">
        <v>2.4481497699547935E-2</v>
      </c>
      <c r="G89" s="55">
        <v>5.7588576680750743E-2</v>
      </c>
      <c r="H89" s="3"/>
    </row>
    <row r="90" spans="1:8" s="2" customFormat="1" ht="24.75" x14ac:dyDescent="0.25">
      <c r="A90" s="54" t="s">
        <v>93</v>
      </c>
      <c r="B90" s="55">
        <v>2.8781235400838288E-2</v>
      </c>
      <c r="C90" s="55">
        <v>1.3399041278047119E-2</v>
      </c>
      <c r="D90" s="55">
        <v>4.4149549323648334E-3</v>
      </c>
      <c r="E90" s="55">
        <v>4.2272056537949803E-3</v>
      </c>
      <c r="F90" s="55">
        <v>1.434546269440246E-3</v>
      </c>
      <c r="G90" s="55">
        <v>1.0455252404414675E-2</v>
      </c>
      <c r="H90" s="3"/>
    </row>
    <row r="91" spans="1:8" s="2" customFormat="1" ht="24.75" x14ac:dyDescent="0.25">
      <c r="A91" s="54" t="s">
        <v>94</v>
      </c>
      <c r="B91" s="55">
        <v>3.2681733025368587E-2</v>
      </c>
      <c r="C91" s="55">
        <v>1.0129931140169692E-2</v>
      </c>
      <c r="D91" s="55">
        <v>1.8063476445428453E-3</v>
      </c>
      <c r="E91" s="55">
        <v>2.2617970403930473E-3</v>
      </c>
      <c r="F91" s="56">
        <v>0</v>
      </c>
      <c r="G91" s="55">
        <v>9.3809264844267048E-3</v>
      </c>
      <c r="H91" s="3"/>
    </row>
    <row r="92" spans="1:8" s="2" customFormat="1" ht="24.75" x14ac:dyDescent="0.25">
      <c r="A92" s="54" t="s">
        <v>95</v>
      </c>
      <c r="B92" s="55">
        <v>2.4803555924634041E-2</v>
      </c>
      <c r="C92" s="55">
        <v>1.9475917553184122E-2</v>
      </c>
      <c r="D92" s="55">
        <v>6.5199974004914417E-3</v>
      </c>
      <c r="E92" s="55">
        <v>3.3047101531901279E-3</v>
      </c>
      <c r="F92" s="55">
        <v>1.4812395864758694E-4</v>
      </c>
      <c r="G92" s="55">
        <v>1.0853189431565343E-2</v>
      </c>
      <c r="H92" s="3"/>
    </row>
    <row r="93" spans="1:8" s="2" customFormat="1" ht="24.75" x14ac:dyDescent="0.25">
      <c r="A93" s="54" t="s">
        <v>96</v>
      </c>
      <c r="B93" s="55">
        <v>6.6245298714563763E-3</v>
      </c>
      <c r="C93" s="55">
        <v>5.2309061618520713E-3</v>
      </c>
      <c r="D93" s="55">
        <v>4.4643163084814013E-3</v>
      </c>
      <c r="E93" s="55">
        <v>1.8621684090578952E-3</v>
      </c>
      <c r="F93" s="55">
        <v>3.0027949668039606E-4</v>
      </c>
      <c r="G93" s="55">
        <v>3.6969281078389981E-3</v>
      </c>
      <c r="H93" s="3"/>
    </row>
    <row r="94" spans="1:8" s="2" customFormat="1" x14ac:dyDescent="0.25">
      <c r="A94" s="54" t="s">
        <v>97</v>
      </c>
      <c r="B94" s="55">
        <v>0.59542203700335838</v>
      </c>
      <c r="C94" s="55">
        <v>0.43854731099590971</v>
      </c>
      <c r="D94" s="55">
        <v>0.27020036860416896</v>
      </c>
      <c r="E94" s="55">
        <v>0.1854072512766701</v>
      </c>
      <c r="F94" s="55">
        <v>6.8436846083000311E-2</v>
      </c>
      <c r="G94" s="55">
        <v>0.31165791917249835</v>
      </c>
      <c r="H94" s="3"/>
    </row>
    <row r="95" spans="1:8" s="2" customFormat="1" ht="24.75" x14ac:dyDescent="0.25">
      <c r="A95" s="54" t="s">
        <v>98</v>
      </c>
      <c r="B95" s="55">
        <v>2.6600325794379282E-2</v>
      </c>
      <c r="C95" s="55">
        <v>6.6946061415423938E-3</v>
      </c>
      <c r="D95" s="55">
        <v>1.2950110121167502E-2</v>
      </c>
      <c r="E95" s="55">
        <v>6.512159121653413E-3</v>
      </c>
      <c r="F95" s="55">
        <v>2.8363454092261366E-3</v>
      </c>
      <c r="G95" s="55">
        <v>1.112175274617213E-2</v>
      </c>
      <c r="H95" s="3"/>
    </row>
    <row r="96" spans="1:8" s="2" customFormat="1" ht="24.75" x14ac:dyDescent="0.25">
      <c r="A96" s="54" t="s">
        <v>99</v>
      </c>
      <c r="B96" s="55">
        <v>8.1107334512631982E-2</v>
      </c>
      <c r="C96" s="55">
        <v>5.186440341927679E-2</v>
      </c>
      <c r="D96" s="55">
        <v>3.9274674410033988E-2</v>
      </c>
      <c r="E96" s="55">
        <v>2.8820668129955769E-2</v>
      </c>
      <c r="F96" s="55">
        <v>1.5577693736194519E-2</v>
      </c>
      <c r="G96" s="55">
        <v>4.3336420930669854E-2</v>
      </c>
      <c r="H96" s="3"/>
    </row>
    <row r="97" spans="1:8" s="2" customFormat="1" ht="24.75" x14ac:dyDescent="0.25">
      <c r="A97" s="54" t="s">
        <v>100</v>
      </c>
      <c r="B97" s="55">
        <v>0.13053412831166533</v>
      </c>
      <c r="C97" s="55">
        <v>0.36327323275344564</v>
      </c>
      <c r="D97" s="55">
        <v>0.58390158393552616</v>
      </c>
      <c r="E97" s="55">
        <v>0.73464403982232274</v>
      </c>
      <c r="F97" s="55">
        <v>0.88624541324078721</v>
      </c>
      <c r="G97" s="55">
        <v>0.53964140213626255</v>
      </c>
      <c r="H97" s="3"/>
    </row>
    <row r="98" spans="1:8" s="2" customFormat="1" ht="24.75" x14ac:dyDescent="0.25">
      <c r="A98" s="54" t="s">
        <v>101</v>
      </c>
      <c r="B98" s="55">
        <v>2.3082271801578479E-2</v>
      </c>
      <c r="C98" s="55">
        <v>4.6721713653529867E-2</v>
      </c>
      <c r="D98" s="55">
        <v>7.8231027097085057E-2</v>
      </c>
      <c r="E98" s="55">
        <v>0.13316375841341385</v>
      </c>
      <c r="F98" s="55">
        <v>0.26481525128037342</v>
      </c>
      <c r="G98" s="55">
        <v>0.10918759263268284</v>
      </c>
      <c r="H98" s="3"/>
    </row>
    <row r="99" spans="1:8" s="2" customFormat="1" ht="24.75" x14ac:dyDescent="0.25">
      <c r="A99" s="54" t="s">
        <v>102</v>
      </c>
      <c r="B99" s="55">
        <v>0.16535081913785918</v>
      </c>
      <c r="C99" s="55">
        <v>0.41579322645359756</v>
      </c>
      <c r="D99" s="55">
        <v>0.52584952092527937</v>
      </c>
      <c r="E99" s="55">
        <v>0.61820967926829917</v>
      </c>
      <c r="F99" s="55">
        <v>0.58413640040340686</v>
      </c>
      <c r="G99" s="55">
        <v>0.46180966582636873</v>
      </c>
      <c r="H99" s="3"/>
    </row>
    <row r="100" spans="1:8" s="2" customFormat="1" ht="24.75" x14ac:dyDescent="0.25">
      <c r="A100" s="54" t="s">
        <v>103</v>
      </c>
      <c r="B100" s="55">
        <v>1.5030554857108386E-2</v>
      </c>
      <c r="C100" s="55">
        <v>2.9126446155051819E-2</v>
      </c>
      <c r="D100" s="55">
        <v>0.10650404662971333</v>
      </c>
      <c r="E100" s="55">
        <v>0.12266769290051405</v>
      </c>
      <c r="F100" s="55">
        <v>0.13158440356496848</v>
      </c>
      <c r="G100" s="55">
        <v>8.0969896622750295E-2</v>
      </c>
      <c r="H100" s="3"/>
    </row>
    <row r="101" spans="1:8" s="2" customFormat="1" ht="36.75" x14ac:dyDescent="0.25">
      <c r="A101" s="54" t="s">
        <v>104</v>
      </c>
      <c r="B101" s="55">
        <v>0.79624017843147477</v>
      </c>
      <c r="C101" s="55">
        <v>0.50805857411097011</v>
      </c>
      <c r="D101" s="55">
        <v>0.28835497058286175</v>
      </c>
      <c r="E101" s="55">
        <v>0.12432465145891758</v>
      </c>
      <c r="F101" s="55">
        <v>1.9212085947053752E-2</v>
      </c>
      <c r="G101" s="55">
        <v>0.34732435578434051</v>
      </c>
      <c r="H101" s="3"/>
    </row>
    <row r="102" spans="1:8" s="2" customFormat="1" ht="24.75" x14ac:dyDescent="0.25">
      <c r="A102" s="54" t="s">
        <v>105</v>
      </c>
      <c r="B102" s="55">
        <v>2.9617577198002963E-4</v>
      </c>
      <c r="C102" s="55">
        <v>3.0003962685076828E-4</v>
      </c>
      <c r="D102" s="55">
        <v>8.7554678262871698E-4</v>
      </c>
      <c r="E102" s="55">
        <v>1.6342179588567758E-3</v>
      </c>
      <c r="F102" s="55">
        <v>2.5185880419807373E-4</v>
      </c>
      <c r="G102" s="55">
        <v>6.715274416575301E-4</v>
      </c>
      <c r="H102" s="3"/>
    </row>
    <row r="103" spans="1:8" s="2" customFormat="1" x14ac:dyDescent="0.25">
      <c r="A103" s="54" t="s">
        <v>106</v>
      </c>
      <c r="B103" s="55">
        <v>2.5909479489830235E-2</v>
      </c>
      <c r="C103" s="55">
        <v>2.727000445086588E-2</v>
      </c>
      <c r="D103" s="55">
        <v>1.9404914990482629E-2</v>
      </c>
      <c r="E103" s="55">
        <v>1.2974373399067318E-2</v>
      </c>
      <c r="F103" s="55">
        <v>8.9482642797404956E-3</v>
      </c>
      <c r="G103" s="55">
        <v>1.8902517044182221E-2</v>
      </c>
      <c r="H103" s="3"/>
    </row>
    <row r="104" spans="1:8" s="2" customFormat="1" x14ac:dyDescent="0.25">
      <c r="A104" s="54" t="s">
        <v>107</v>
      </c>
      <c r="B104" s="55">
        <v>0.58055837541025834</v>
      </c>
      <c r="C104" s="55">
        <v>0.49016669506145943</v>
      </c>
      <c r="D104" s="55">
        <v>0.31931764564793519</v>
      </c>
      <c r="E104" s="55">
        <v>0.12792052019705444</v>
      </c>
      <c r="F104" s="55">
        <v>5.6002877448367745E-2</v>
      </c>
      <c r="G104" s="55">
        <v>0.31483914203203406</v>
      </c>
      <c r="H104" s="3"/>
    </row>
    <row r="105" spans="1:8" s="2" customFormat="1" x14ac:dyDescent="0.25">
      <c r="A105" s="54" t="s">
        <v>108</v>
      </c>
      <c r="B105" s="55">
        <v>0.34521497316960692</v>
      </c>
      <c r="C105" s="55">
        <v>0.36030928307595089</v>
      </c>
      <c r="D105" s="55">
        <v>0.25539334479158482</v>
      </c>
      <c r="E105" s="55">
        <v>6.9364153701397063E-2</v>
      </c>
      <c r="F105" s="55">
        <v>3.3019442299278459E-2</v>
      </c>
      <c r="G105" s="55">
        <v>0.21267837714657326</v>
      </c>
      <c r="H105" s="3"/>
    </row>
    <row r="106" spans="1:8" s="2" customFormat="1" x14ac:dyDescent="0.25">
      <c r="A106" s="54" t="s">
        <v>109</v>
      </c>
      <c r="B106" s="57">
        <v>6.3621002444165825E-2</v>
      </c>
      <c r="C106" s="57">
        <v>0.14469971132365378</v>
      </c>
      <c r="D106" s="57">
        <v>0.54524413481835088</v>
      </c>
      <c r="E106" s="57">
        <v>0.98822228656366973</v>
      </c>
      <c r="F106" s="58">
        <v>1</v>
      </c>
      <c r="G106" s="57">
        <v>0.54827891303840104</v>
      </c>
      <c r="H106" s="3"/>
    </row>
    <row r="107" spans="1:8" s="2" customFormat="1" x14ac:dyDescent="0.25">
      <c r="A107" s="54" t="s">
        <v>110</v>
      </c>
      <c r="B107" s="57">
        <v>0.79036934051680874</v>
      </c>
      <c r="C107" s="57">
        <v>0.79046373403340542</v>
      </c>
      <c r="D107" s="57">
        <v>0.84898450297423977</v>
      </c>
      <c r="E107" s="57">
        <v>0.99498340436421184</v>
      </c>
      <c r="F107" s="58">
        <v>1</v>
      </c>
      <c r="G107" s="57">
        <v>0.88494775690192506</v>
      </c>
      <c r="H107" s="3"/>
    </row>
    <row r="108" spans="1:8" s="2" customFormat="1" ht="24.75" x14ac:dyDescent="0.25">
      <c r="A108" s="54" t="s">
        <v>111</v>
      </c>
      <c r="B108" s="57">
        <v>0.49648176148445006</v>
      </c>
      <c r="C108" s="57">
        <v>0.45393348548098034</v>
      </c>
      <c r="D108" s="57">
        <v>0.6379108853421962</v>
      </c>
      <c r="E108" s="57">
        <v>0.99072783044211599</v>
      </c>
      <c r="F108" s="58">
        <v>1</v>
      </c>
      <c r="G108" s="57">
        <v>0.71578305175555634</v>
      </c>
      <c r="H108" s="3"/>
    </row>
    <row r="109" spans="1:8" s="2" customFormat="1" x14ac:dyDescent="0.25">
      <c r="A109" s="54" t="s">
        <v>112</v>
      </c>
      <c r="B109" s="57">
        <v>0.12513225157056795</v>
      </c>
      <c r="C109" s="57">
        <v>0.18409555934825791</v>
      </c>
      <c r="D109" s="57">
        <v>0.54896445331039101</v>
      </c>
      <c r="E109" s="57">
        <v>0.98998207915369008</v>
      </c>
      <c r="F109" s="58">
        <v>1</v>
      </c>
      <c r="G109" s="57">
        <v>0.5695646221486822</v>
      </c>
      <c r="H109" s="3"/>
    </row>
    <row r="110" spans="1:8" s="2" customFormat="1" x14ac:dyDescent="0.25">
      <c r="A110" s="54" t="s">
        <v>113</v>
      </c>
      <c r="B110" s="57">
        <v>0.30729541467344262</v>
      </c>
      <c r="C110" s="57">
        <v>0.32548812087484025</v>
      </c>
      <c r="D110" s="57">
        <v>0.6328315905058487</v>
      </c>
      <c r="E110" s="57">
        <v>0.99404021827442712</v>
      </c>
      <c r="F110" s="58">
        <v>1</v>
      </c>
      <c r="G110" s="57">
        <v>0.65187777465233321</v>
      </c>
      <c r="H110" s="3"/>
    </row>
    <row r="111" spans="1:8" s="2" customFormat="1" x14ac:dyDescent="0.25">
      <c r="A111" s="54" t="s">
        <v>114</v>
      </c>
      <c r="B111" s="57">
        <v>0.9037026739820414</v>
      </c>
      <c r="C111" s="57">
        <v>0.90662112502045156</v>
      </c>
      <c r="D111" s="57">
        <v>0.95704983712414149</v>
      </c>
      <c r="E111" s="58">
        <v>1</v>
      </c>
      <c r="F111" s="58">
        <v>1</v>
      </c>
      <c r="G111" s="57">
        <v>0.95346660740564815</v>
      </c>
      <c r="H111" s="3"/>
    </row>
    <row r="112" spans="1:8" s="2" customFormat="1" x14ac:dyDescent="0.25">
      <c r="A112" s="54" t="s">
        <v>115</v>
      </c>
      <c r="B112" s="57">
        <v>9.6192275263024152E-2</v>
      </c>
      <c r="C112" s="57">
        <v>0.22016793844855595</v>
      </c>
      <c r="D112" s="57">
        <v>0.5927230748576483</v>
      </c>
      <c r="E112" s="57">
        <v>0.98822228656366973</v>
      </c>
      <c r="F112" s="58">
        <v>1</v>
      </c>
      <c r="G112" s="57">
        <v>0.57938027983810481</v>
      </c>
      <c r="H112" s="3"/>
    </row>
    <row r="113" spans="1:8" s="2" customFormat="1" x14ac:dyDescent="0.25">
      <c r="A113" s="10"/>
      <c r="B113" s="3"/>
      <c r="C113" s="3"/>
      <c r="D113" s="3"/>
      <c r="E113" s="3"/>
      <c r="F113" s="3"/>
      <c r="G113" s="3"/>
      <c r="H113" s="3"/>
    </row>
    <row r="114" spans="1:8" s="2" customFormat="1" x14ac:dyDescent="0.25">
      <c r="A114" s="10"/>
      <c r="B114" s="3"/>
      <c r="C114" s="3"/>
      <c r="D114" s="3"/>
      <c r="E114" s="3"/>
      <c r="F114" s="3"/>
      <c r="G114" s="3"/>
      <c r="H114" s="3"/>
    </row>
    <row r="115" spans="1:8" s="2" customFormat="1" x14ac:dyDescent="0.25">
      <c r="A115" s="10"/>
      <c r="B115" s="3"/>
      <c r="C115" s="3"/>
      <c r="D115" s="3"/>
      <c r="E115" s="3"/>
      <c r="F115" s="3"/>
      <c r="G115" s="3"/>
      <c r="H115" s="3"/>
    </row>
    <row r="116" spans="1:8" s="2" customFormat="1" x14ac:dyDescent="0.25">
      <c r="A116" s="10"/>
      <c r="B116" s="3"/>
      <c r="C116" s="3"/>
      <c r="D116" s="3"/>
      <c r="E116" s="3"/>
      <c r="F116" s="3"/>
      <c r="G116" s="3"/>
      <c r="H116" s="3"/>
    </row>
    <row r="117" spans="1:8" s="2" customFormat="1" x14ac:dyDescent="0.25">
      <c r="A117" s="10"/>
      <c r="B117" s="3"/>
      <c r="C117" s="3"/>
      <c r="D117" s="3"/>
      <c r="E117" s="3"/>
      <c r="F117" s="3"/>
      <c r="G117" s="3"/>
      <c r="H117" s="3"/>
    </row>
    <row r="118" spans="1:8" s="2" customFormat="1" x14ac:dyDescent="0.25">
      <c r="A118" s="10"/>
      <c r="B118" s="3"/>
      <c r="C118" s="3"/>
      <c r="D118" s="3"/>
      <c r="E118" s="3"/>
      <c r="F118" s="3"/>
      <c r="G118" s="3"/>
      <c r="H118" s="3"/>
    </row>
    <row r="119" spans="1:8" s="2" customFormat="1" x14ac:dyDescent="0.25">
      <c r="A119" s="10"/>
      <c r="B119" s="3"/>
      <c r="C119" s="3"/>
      <c r="D119" s="3"/>
      <c r="E119" s="3"/>
      <c r="F119" s="3"/>
      <c r="G119" s="3"/>
      <c r="H119" s="3"/>
    </row>
    <row r="120" spans="1:8" s="2" customFormat="1" x14ac:dyDescent="0.25">
      <c r="A120" s="10"/>
      <c r="B120" s="3"/>
      <c r="C120" s="3"/>
      <c r="D120" s="3"/>
      <c r="E120" s="3"/>
      <c r="F120" s="3"/>
      <c r="G120" s="3"/>
      <c r="H120" s="3"/>
    </row>
    <row r="121" spans="1:8" s="2" customFormat="1" x14ac:dyDescent="0.25">
      <c r="A121" s="10"/>
      <c r="B121" s="3"/>
      <c r="C121" s="3"/>
      <c r="D121" s="3"/>
      <c r="E121" s="3"/>
      <c r="F121" s="3"/>
      <c r="G121" s="3"/>
      <c r="H121" s="3"/>
    </row>
    <row r="122" spans="1:8" s="2" customFormat="1" x14ac:dyDescent="0.25">
      <c r="A122" s="10"/>
      <c r="B122" s="3"/>
      <c r="C122" s="3"/>
      <c r="D122" s="3"/>
      <c r="E122" s="3"/>
      <c r="F122" s="3"/>
      <c r="G122" s="3"/>
      <c r="H122" s="3"/>
    </row>
    <row r="123" spans="1:8" s="2" customFormat="1" x14ac:dyDescent="0.25">
      <c r="A123" s="10"/>
      <c r="B123" s="3"/>
      <c r="C123" s="3"/>
      <c r="D123" s="3"/>
      <c r="E123" s="3"/>
      <c r="F123" s="3"/>
      <c r="G123" s="3"/>
      <c r="H123" s="3"/>
    </row>
    <row r="124" spans="1:8" s="2" customFormat="1" x14ac:dyDescent="0.25">
      <c r="A124" s="10"/>
      <c r="B124" s="3"/>
      <c r="C124" s="3"/>
      <c r="D124" s="3"/>
      <c r="E124" s="3"/>
      <c r="F124" s="3"/>
      <c r="G124" s="3"/>
      <c r="H124" s="3"/>
    </row>
    <row r="125" spans="1:8" s="2" customFormat="1" x14ac:dyDescent="0.25">
      <c r="A125" s="10"/>
      <c r="B125" s="3"/>
      <c r="C125" s="3"/>
      <c r="D125" s="3"/>
      <c r="E125" s="3"/>
      <c r="F125" s="3"/>
      <c r="G125" s="3"/>
      <c r="H125" s="3"/>
    </row>
    <row r="126" spans="1:8" s="2" customFormat="1" x14ac:dyDescent="0.25">
      <c r="A126" s="10"/>
      <c r="B126" s="3"/>
      <c r="C126" s="3"/>
      <c r="D126" s="3"/>
      <c r="E126" s="3"/>
      <c r="F126" s="3"/>
      <c r="G126" s="3"/>
      <c r="H126" s="3"/>
    </row>
    <row r="127" spans="1:8" s="2" customFormat="1" x14ac:dyDescent="0.25">
      <c r="A127" s="10"/>
      <c r="B127" s="3"/>
      <c r="C127" s="3"/>
      <c r="D127" s="3"/>
      <c r="E127" s="3"/>
      <c r="F127" s="3"/>
      <c r="G127" s="3"/>
      <c r="H127" s="3"/>
    </row>
    <row r="128" spans="1:8" s="2" customFormat="1" x14ac:dyDescent="0.25">
      <c r="A128" s="10"/>
      <c r="B128" s="3"/>
      <c r="C128" s="3"/>
      <c r="D128" s="3"/>
      <c r="E128" s="3"/>
      <c r="F128" s="3"/>
      <c r="G128" s="3"/>
      <c r="H128" s="3"/>
    </row>
    <row r="129" spans="1:8" s="2" customFormat="1" x14ac:dyDescent="0.25">
      <c r="A129" s="10"/>
      <c r="B129" s="3"/>
      <c r="C129" s="3"/>
      <c r="D129" s="3"/>
      <c r="E129" s="3"/>
      <c r="F129" s="3"/>
      <c r="G129" s="3"/>
      <c r="H129" s="3"/>
    </row>
    <row r="130" spans="1:8" s="2" customFormat="1" x14ac:dyDescent="0.25">
      <c r="A130" s="10"/>
      <c r="B130" s="3"/>
      <c r="C130" s="3"/>
      <c r="D130" s="3"/>
      <c r="E130" s="3"/>
      <c r="F130" s="3"/>
      <c r="G130" s="3"/>
      <c r="H130" s="3"/>
    </row>
    <row r="131" spans="1:8" s="2" customFormat="1" x14ac:dyDescent="0.25">
      <c r="A131" s="10"/>
      <c r="B131" s="3"/>
      <c r="C131" s="3"/>
      <c r="D131" s="3"/>
      <c r="E131" s="3"/>
      <c r="F131" s="3"/>
      <c r="G131" s="3"/>
      <c r="H131" s="3"/>
    </row>
    <row r="132" spans="1:8" s="2" customFormat="1" x14ac:dyDescent="0.25">
      <c r="A132" s="10"/>
      <c r="B132" s="3"/>
      <c r="C132" s="3"/>
      <c r="D132" s="3"/>
      <c r="E132" s="3"/>
      <c r="F132" s="3"/>
      <c r="G132" s="3"/>
      <c r="H132" s="3"/>
    </row>
    <row r="133" spans="1:8" s="2" customFormat="1" x14ac:dyDescent="0.25">
      <c r="A133" s="10"/>
      <c r="B133" s="3"/>
      <c r="C133" s="3"/>
      <c r="D133" s="3"/>
      <c r="E133" s="3"/>
      <c r="F133" s="3"/>
      <c r="G133" s="3"/>
      <c r="H133" s="3"/>
    </row>
    <row r="134" spans="1:8" s="2" customFormat="1" x14ac:dyDescent="0.25">
      <c r="A134" s="10"/>
      <c r="B134" s="3"/>
      <c r="C134" s="3"/>
      <c r="D134" s="3"/>
      <c r="E134" s="3"/>
      <c r="F134" s="3"/>
      <c r="G134" s="3"/>
      <c r="H134" s="3"/>
    </row>
    <row r="135" spans="1:8" s="2" customFormat="1" x14ac:dyDescent="0.25">
      <c r="A135" s="10"/>
      <c r="B135" s="3"/>
      <c r="C135" s="3"/>
      <c r="D135" s="3"/>
      <c r="E135" s="3"/>
      <c r="F135" s="3"/>
      <c r="G135" s="3"/>
      <c r="H135" s="3"/>
    </row>
    <row r="136" spans="1:8" s="2" customFormat="1" x14ac:dyDescent="0.25">
      <c r="A136" s="10"/>
      <c r="B136" s="3"/>
      <c r="C136" s="3"/>
      <c r="D136" s="3"/>
      <c r="E136" s="3"/>
      <c r="F136" s="3"/>
      <c r="G136" s="3"/>
      <c r="H136" s="3"/>
    </row>
    <row r="137" spans="1:8" s="2" customFormat="1" x14ac:dyDescent="0.25">
      <c r="A137" s="10"/>
      <c r="B137" s="3"/>
      <c r="C137" s="3"/>
      <c r="D137" s="3"/>
      <c r="E137" s="3"/>
      <c r="F137" s="3"/>
      <c r="G137" s="3"/>
      <c r="H137" s="3"/>
    </row>
    <row r="138" spans="1:8" s="2" customFormat="1" x14ac:dyDescent="0.25">
      <c r="A138" s="10"/>
      <c r="B138" s="3"/>
      <c r="C138" s="3"/>
      <c r="D138" s="3"/>
      <c r="E138" s="3"/>
      <c r="F138" s="3"/>
      <c r="G138" s="3"/>
    </row>
    <row r="139" spans="1:8" s="2" customFormat="1" x14ac:dyDescent="0.25">
      <c r="A139" s="10"/>
      <c r="B139" s="3"/>
      <c r="C139" s="3"/>
      <c r="D139" s="3"/>
      <c r="E139" s="3"/>
      <c r="F139" s="3"/>
      <c r="G139" s="3"/>
    </row>
    <row r="140" spans="1:8" s="2" customFormat="1" x14ac:dyDescent="0.25">
      <c r="A140" s="10"/>
      <c r="B140" s="3"/>
      <c r="C140" s="3"/>
      <c r="D140" s="3"/>
      <c r="E140" s="3"/>
      <c r="F140" s="3"/>
      <c r="G140" s="3"/>
    </row>
    <row r="141" spans="1:8" s="2" customFormat="1" x14ac:dyDescent="0.25">
      <c r="A141" s="10"/>
      <c r="B141" s="3"/>
      <c r="C141" s="3"/>
      <c r="D141" s="3"/>
      <c r="E141" s="3"/>
      <c r="F141" s="3"/>
      <c r="G141" s="3"/>
    </row>
    <row r="142" spans="1:8" s="2" customFormat="1" x14ac:dyDescent="0.25">
      <c r="A142" s="10"/>
      <c r="B142" s="3"/>
      <c r="C142" s="3"/>
      <c r="D142" s="3"/>
      <c r="E142" s="3"/>
      <c r="F142" s="3"/>
      <c r="G142" s="3"/>
    </row>
    <row r="143" spans="1:8" s="2" customFormat="1" x14ac:dyDescent="0.25">
      <c r="A143" s="10"/>
      <c r="B143" s="3"/>
      <c r="C143" s="3"/>
      <c r="D143" s="3"/>
      <c r="E143" s="3"/>
      <c r="F143" s="3"/>
      <c r="G143" s="3"/>
    </row>
    <row r="144" spans="1:8" s="2" customFormat="1" x14ac:dyDescent="0.25">
      <c r="A144" s="10"/>
      <c r="B144" s="3"/>
      <c r="C144" s="3"/>
      <c r="D144" s="3"/>
      <c r="E144" s="3"/>
      <c r="F144" s="3"/>
      <c r="G144" s="3"/>
    </row>
    <row r="145" spans="1:7" s="2" customFormat="1" x14ac:dyDescent="0.25">
      <c r="A145" s="10"/>
      <c r="B145" s="3"/>
      <c r="C145" s="3"/>
      <c r="D145" s="3"/>
      <c r="E145" s="3"/>
      <c r="F145" s="3"/>
      <c r="G145" s="3"/>
    </row>
    <row r="146" spans="1:7" s="2" customFormat="1" x14ac:dyDescent="0.25">
      <c r="A146" s="10"/>
      <c r="B146" s="3"/>
      <c r="C146" s="3"/>
      <c r="D146" s="3"/>
      <c r="E146" s="3"/>
      <c r="F146" s="3"/>
      <c r="G146" s="3"/>
    </row>
    <row r="147" spans="1:7" s="2" customFormat="1" x14ac:dyDescent="0.25">
      <c r="A147" s="10"/>
      <c r="B147" s="3"/>
      <c r="C147" s="3"/>
      <c r="D147" s="3"/>
      <c r="E147" s="3"/>
      <c r="F147" s="3"/>
      <c r="G147" s="3"/>
    </row>
    <row r="148" spans="1:7" s="2" customFormat="1" x14ac:dyDescent="0.25"/>
    <row r="149" spans="1:7" s="2" customFormat="1" x14ac:dyDescent="0.25"/>
  </sheetData>
  <mergeCells count="10">
    <mergeCell ref="A23:G23"/>
    <mergeCell ref="B11:C11"/>
    <mergeCell ref="B12:C12"/>
    <mergeCell ref="B13:C13"/>
    <mergeCell ref="B14:B17"/>
    <mergeCell ref="B5:D5"/>
    <mergeCell ref="B6:D6"/>
    <mergeCell ref="B7:B8"/>
    <mergeCell ref="B9:C9"/>
    <mergeCell ref="B10:C10"/>
  </mergeCells>
  <printOptions horizontalCentered="1"/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National PCA</vt:lpstr>
      <vt:lpstr>Wealth index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2013-11-20T21:38:51Z</cp:lastPrinted>
  <dcterms:created xsi:type="dcterms:W3CDTF">2013-08-06T13:22:30Z</dcterms:created>
  <dcterms:modified xsi:type="dcterms:W3CDTF">2019-08-16T18:55:08Z</dcterms:modified>
</cp:coreProperties>
</file>